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480" windowHeight="8070" tabRatio="877" activeTab="0"/>
  </bookViews>
  <sheets>
    <sheet name="МОУ СОШ №4" sheetId="1" r:id="rId1"/>
    <sheet name="Группа" sheetId="2" r:id="rId2"/>
  </sheets>
  <definedNames>
    <definedName name="_xlnm.Print_Titles" localSheetId="1">'Группа'!$10:$12</definedName>
  </definedNames>
  <calcPr fullCalcOnLoad="1"/>
</workbook>
</file>

<file path=xl/sharedStrings.xml><?xml version="1.0" encoding="utf-8"?>
<sst xmlns="http://schemas.openxmlformats.org/spreadsheetml/2006/main" count="602" uniqueCount="206">
  <si>
    <t>" _________"  _____________________________ 20  ___ г.</t>
  </si>
  <si>
    <t>Наименование показателя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</si>
  <si>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</si>
  <si>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</si>
  <si>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</si>
  <si>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</si>
  <si>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</si>
  <si>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</si>
  <si>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</si>
  <si>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</si>
  <si>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</si>
  <si>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</si>
  <si>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</si>
  <si>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Социальное обеспечение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</si>
  <si>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</si>
  <si>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</si>
  <si>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</si>
  <si>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</si>
  <si>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</si>
  <si>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</si>
  <si>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</si>
  <si>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</si>
  <si>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Руководитель:</t>
  </si>
  <si>
    <t>Исполнитель:</t>
  </si>
  <si>
    <t>(фамилия, имя, отчество; подпись; расшифровка подписи)</t>
  </si>
  <si>
    <t>Очередной финансовый год</t>
  </si>
  <si>
    <t>Первый год планового периода</t>
  </si>
  <si>
    <t>Второй год планового периода</t>
  </si>
  <si>
    <t>Текущий финансовый год</t>
  </si>
  <si>
    <t>Всего, рублей</t>
  </si>
  <si>
    <t>в том числе</t>
  </si>
  <si>
    <t>0900</t>
  </si>
  <si>
    <t>Остаток средств на начало периода</t>
  </si>
  <si>
    <t>100</t>
  </si>
  <si>
    <t>Поступления, всего, в том числе:</t>
  </si>
  <si>
    <t>110</t>
  </si>
  <si>
    <t>120</t>
  </si>
  <si>
    <t>130</t>
  </si>
  <si>
    <t>бюджетные инвестиции</t>
  </si>
  <si>
    <t>140</t>
  </si>
  <si>
    <t>150</t>
  </si>
  <si>
    <t>200</t>
  </si>
  <si>
    <t>Выплаты, всего, в том числе:</t>
  </si>
  <si>
    <t>210.0</t>
  </si>
  <si>
    <t>210.1</t>
  </si>
  <si>
    <t>210.2</t>
  </si>
  <si>
    <t>210.4</t>
  </si>
  <si>
    <t>210.5</t>
  </si>
  <si>
    <t>211.0</t>
  </si>
  <si>
    <t>211.1</t>
  </si>
  <si>
    <t>211.2</t>
  </si>
  <si>
    <t>211.4</t>
  </si>
  <si>
    <t>211.5</t>
  </si>
  <si>
    <t>212.0</t>
  </si>
  <si>
    <t>212.1</t>
  </si>
  <si>
    <t>212.2</t>
  </si>
  <si>
    <t>212.4</t>
  </si>
  <si>
    <t>212.5</t>
  </si>
  <si>
    <t>213.0</t>
  </si>
  <si>
    <t>213.1</t>
  </si>
  <si>
    <t>213.2</t>
  </si>
  <si>
    <t>213.4</t>
  </si>
  <si>
    <t>213.5</t>
  </si>
  <si>
    <t>220.0</t>
  </si>
  <si>
    <t>220.1</t>
  </si>
  <si>
    <t>220.2</t>
  </si>
  <si>
    <t>220.3</t>
  </si>
  <si>
    <t>220.4</t>
  </si>
  <si>
    <t>220.5</t>
  </si>
  <si>
    <t>221.0</t>
  </si>
  <si>
    <t>221.1</t>
  </si>
  <si>
    <t>221.2</t>
  </si>
  <si>
    <t>221.4</t>
  </si>
  <si>
    <t>221.5</t>
  </si>
  <si>
    <t>222.0</t>
  </si>
  <si>
    <t>222.1</t>
  </si>
  <si>
    <t>222.2</t>
  </si>
  <si>
    <t>222.4</t>
  </si>
  <si>
    <t>222.5</t>
  </si>
  <si>
    <t>223.0</t>
  </si>
  <si>
    <t>223.1</t>
  </si>
  <si>
    <t>223.2</t>
  </si>
  <si>
    <t>223.4</t>
  </si>
  <si>
    <t>223.5</t>
  </si>
  <si>
    <t>224.0</t>
  </si>
  <si>
    <t>224.1</t>
  </si>
  <si>
    <t>224.2</t>
  </si>
  <si>
    <t>224.4</t>
  </si>
  <si>
    <t>224.5</t>
  </si>
  <si>
    <t>225.0</t>
  </si>
  <si>
    <t>225.1</t>
  </si>
  <si>
    <t>225.2</t>
  </si>
  <si>
    <t>225.4</t>
  </si>
  <si>
    <t>225.5</t>
  </si>
  <si>
    <t>226.0</t>
  </si>
  <si>
    <t>226.1</t>
  </si>
  <si>
    <t>226.2</t>
  </si>
  <si>
    <t>226.3</t>
  </si>
  <si>
    <t>226.4</t>
  </si>
  <si>
    <t>226.5</t>
  </si>
  <si>
    <t>240.0</t>
  </si>
  <si>
    <t>262.0</t>
  </si>
  <si>
    <t>262.1</t>
  </si>
  <si>
    <t>262.2</t>
  </si>
  <si>
    <t>263.0</t>
  </si>
  <si>
    <t>263.1</t>
  </si>
  <si>
    <t>263.2</t>
  </si>
  <si>
    <t>290.0</t>
  </si>
  <si>
    <t>290.1</t>
  </si>
  <si>
    <t>290.2</t>
  </si>
  <si>
    <t>290.4</t>
  </si>
  <si>
    <t>290.5</t>
  </si>
  <si>
    <t>300.0</t>
  </si>
  <si>
    <t>300.1</t>
  </si>
  <si>
    <t>300.2</t>
  </si>
  <si>
    <t>300.3</t>
  </si>
  <si>
    <t>300.4</t>
  </si>
  <si>
    <t>300.5</t>
  </si>
  <si>
    <t>310.0</t>
  </si>
  <si>
    <t>310.1</t>
  </si>
  <si>
    <t>310.2</t>
  </si>
  <si>
    <t>310.3</t>
  </si>
  <si>
    <t>310.4</t>
  </si>
  <si>
    <t>310.5</t>
  </si>
  <si>
    <t>320.0</t>
  </si>
  <si>
    <t>320.1</t>
  </si>
  <si>
    <t>320.2</t>
  </si>
  <si>
    <t>320.3</t>
  </si>
  <si>
    <t>320.4</t>
  </si>
  <si>
    <t>320.5</t>
  </si>
  <si>
    <t>330.0</t>
  </si>
  <si>
    <t>Увеличение стоимости непроизводственных активов</t>
  </si>
  <si>
    <t>330.1</t>
  </si>
  <si>
    <t>330.2</t>
  </si>
  <si>
    <t>330.3</t>
  </si>
  <si>
    <t>330.4</t>
  </si>
  <si>
    <t>330.5</t>
  </si>
  <si>
    <t>340.0</t>
  </si>
  <si>
    <t>340.1</t>
  </si>
  <si>
    <t>340.2</t>
  </si>
  <si>
    <t>340.4</t>
  </si>
  <si>
    <t>340.5</t>
  </si>
  <si>
    <t>530.0</t>
  </si>
  <si>
    <t>Увеличение стоимости акций и иных форм участия в капитале</t>
  </si>
  <si>
    <t>530.2</t>
  </si>
  <si>
    <t>530.3</t>
  </si>
  <si>
    <t>800</t>
  </si>
  <si>
    <t>-</t>
  </si>
  <si>
    <t>По лицевым счетам, открытым в органах, осуществляющих ведение лицевых счетов, рублей</t>
  </si>
  <si>
    <t>По счетам, открытым в кредитных организациях. рублей</t>
  </si>
  <si>
    <t>260.0</t>
  </si>
  <si>
    <t>260.1</t>
  </si>
  <si>
    <t>260.2</t>
  </si>
  <si>
    <t>261.0</t>
  </si>
  <si>
    <t>261.1</t>
  </si>
  <si>
    <t>261.2</t>
  </si>
  <si>
    <t>261.5</t>
  </si>
  <si>
    <t>260.5</t>
  </si>
  <si>
    <t>Безвозмездные перечисления организациям</t>
  </si>
  <si>
    <t>субсидии на иные цели</t>
  </si>
  <si>
    <t>за счет субсидий на иные цели</t>
  </si>
  <si>
    <t>за счет бюджетных инвестиций</t>
  </si>
  <si>
    <t>за счет средств ТФОМС Брянской области</t>
  </si>
  <si>
    <t>240.4</t>
  </si>
  <si>
    <t>530.4</t>
  </si>
  <si>
    <t>средства ТФОМС Брянской области</t>
  </si>
  <si>
    <t>224.3</t>
  </si>
  <si>
    <t>290.3</t>
  </si>
  <si>
    <t>223.3</t>
  </si>
  <si>
    <t>225.3</t>
  </si>
  <si>
    <t>340.3</t>
  </si>
  <si>
    <t>поступления от оказания учреждением 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основе, а также безвозмездные поступления</t>
  </si>
  <si>
    <t>за счет средств от оказания услуг (выполнения работ) на платной основе и безвозмездных поступлений</t>
  </si>
  <si>
    <t>* в соответствии со ст.6 Бюджетного кодекса Российской Федерации</t>
  </si>
  <si>
    <t>Справочно: объем публичных нормативных обязательств *</t>
  </si>
  <si>
    <t>Главный распорядитель средств местного бюджета</t>
  </si>
  <si>
    <t>Наименование муниципального учреждения:</t>
  </si>
  <si>
    <t>субсидии на выполнение муниципального задания</t>
  </si>
  <si>
    <t>за счет субсидий на выполнение муниципального задания</t>
  </si>
  <si>
    <t xml:space="preserve">Приложение 4
к Приказу финансового отдела
от 12 августа 2011 года № </t>
  </si>
  <si>
    <t>Л.Я.Горохова</t>
  </si>
  <si>
    <t>М.С.Новикова</t>
  </si>
  <si>
    <t>тел.97-11-30</t>
  </si>
  <si>
    <t>Cведения о сводных показателях планов финансово-хозяйственной деятельности муниципальных бюджетных и автономных учреждений на 2012___ – 2014___ годы, их оценке на 20___ год</t>
  </si>
  <si>
    <t>Муниципальное бюджетное образовательное  учреждение средней  общеобразовательной  школы  № 4   г.Сельцо</t>
  </si>
  <si>
    <t>110.1</t>
  </si>
  <si>
    <t>110.2</t>
  </si>
  <si>
    <t>местный бюджет</t>
  </si>
  <si>
    <t>120.1</t>
  </si>
  <si>
    <t>211.01</t>
  </si>
  <si>
    <t>212.01</t>
  </si>
  <si>
    <t>213.01</t>
  </si>
  <si>
    <t>340.01</t>
  </si>
  <si>
    <t>субвенция обл. бюдж.</t>
  </si>
  <si>
    <t>Муниципальное бюджетное дошкольное учреждение  при  образовательном учреждении общеобразовательной  школы  № 4   г.Сельцо</t>
  </si>
  <si>
    <t>120.2</t>
  </si>
  <si>
    <t>за счет субсидий на иные цели(кл.рук.)</t>
  </si>
  <si>
    <t>субсидия бюдж. учрежд. (клас. рук.)</t>
  </si>
  <si>
    <t>за счёт субвенцийи на выпл. муниц. задания (обл. бюдж.)</t>
  </si>
  <si>
    <t xml:space="preserve">субсидия по гор.цел. программе </t>
  </si>
  <si>
    <t>за счет субсидий на выполнение муниципального задания(мест. бюдж)</t>
  </si>
  <si>
    <t>за счет субсидий на выполнение муниципального задания(мест. бюдж.)</t>
  </si>
  <si>
    <t>за счет субсидий на иные цели(кл. рук.)</t>
  </si>
  <si>
    <t>за счет субсидий на выполнение муниципального задания(мест.бюдж.)</t>
  </si>
  <si>
    <t>за счет субсидий на иные цели (ГЦП)</t>
  </si>
  <si>
    <t>за счет субсидий на иные цели ГЦП)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</si>
</sst>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 ;[Red]\-0.0\ 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4" fontId="0" fillId="20" borderId="10" xfId="0" applyNumberFormat="1" applyFont="1" applyFill="1" applyBorder="1" applyAlignment="1" applyProtection="1">
      <alignment horizontal="center" vertical="center" wrapText="1"/>
      <protection/>
    </xf>
    <xf numFmtId="4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0" xfId="0" applyNumberFormat="1" applyFont="1" applyFill="1" applyBorder="1" applyAlignment="1" applyProtection="1" quotePrefix="1">
      <alignment horizontal="center" vertical="center" wrapText="1"/>
      <protection/>
    </xf>
    <xf numFmtId="0" fontId="3" fillId="24" borderId="10" xfId="0" applyNumberFormat="1" applyFont="1" applyFill="1" applyBorder="1" applyAlignment="1" applyProtection="1" quotePrefix="1">
      <alignment vertical="center" wrapText="1"/>
      <protection/>
    </xf>
    <xf numFmtId="4" fontId="0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24" borderId="10" xfId="0" applyNumberFormat="1" applyFont="1" applyFill="1" applyBorder="1" applyAlignment="1" applyProtection="1" quotePrefix="1">
      <alignment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 quotePrefix="1">
      <alignment horizontal="center" vertical="center" wrapText="1"/>
      <protection/>
    </xf>
    <xf numFmtId="4" fontId="0" fillId="1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0" fontId="0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24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13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17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14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18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15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19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20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2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2"/>
  <sheetViews>
    <sheetView tabSelected="1" zoomScale="75" zoomScaleNormal="75" workbookViewId="0" topLeftCell="C1">
      <selection activeCell="J139" sqref="J139"/>
    </sheetView>
  </sheetViews>
  <sheetFormatPr defaultColWidth="9.140625" defaultRowHeight="12.75"/>
  <cols>
    <col min="1" max="1" width="7.28125" style="0" customWidth="1"/>
    <col min="2" max="2" width="55.140625" style="0" customWidth="1"/>
    <col min="3" max="3" width="14.28125" style="0" customWidth="1"/>
    <col min="4" max="4" width="13.8515625" style="0" customWidth="1"/>
    <col min="5" max="5" width="13.00390625" style="0" customWidth="1"/>
    <col min="6" max="6" width="14.140625" style="0" customWidth="1"/>
    <col min="7" max="7" width="14.8515625" style="0" customWidth="1"/>
    <col min="8" max="8" width="12.7109375" style="0" customWidth="1"/>
    <col min="9" max="9" width="14.8515625" style="0" customWidth="1"/>
    <col min="10" max="10" width="13.57421875" style="0" customWidth="1"/>
    <col min="11" max="11" width="13.28125" style="0" customWidth="1"/>
    <col min="12" max="12" width="13.57421875" style="0" customWidth="1"/>
    <col min="13" max="13" width="15.421875" style="0" customWidth="1"/>
    <col min="14" max="14" width="14.8515625" style="0" customWidth="1"/>
  </cols>
  <sheetData>
    <row r="1" spans="1:14" ht="12.75">
      <c r="A1" s="25" t="s">
        <v>179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2.75">
      <c r="A5" s="27" t="s">
        <v>183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2.7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2.75">
      <c r="A7" s="29" t="s">
        <v>176</v>
      </c>
      <c r="B7" s="29"/>
      <c r="C7" s="30"/>
      <c r="D7" s="35" t="s">
        <v>184</v>
      </c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ht="12.75">
      <c r="A8" s="31"/>
      <c r="B8" s="31"/>
      <c r="C8" s="32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12.75">
      <c r="A9" s="33"/>
      <c r="B9" s="33"/>
      <c r="C9" s="3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14" ht="12.75">
      <c r="A10" s="40" t="s">
        <v>1</v>
      </c>
      <c r="B10" s="41"/>
      <c r="C10" s="46" t="s">
        <v>28</v>
      </c>
      <c r="D10" s="47"/>
      <c r="E10" s="48"/>
      <c r="F10" s="49" t="s">
        <v>25</v>
      </c>
      <c r="G10" s="49"/>
      <c r="H10" s="49"/>
      <c r="I10" s="50" t="s">
        <v>26</v>
      </c>
      <c r="J10" s="50"/>
      <c r="K10" s="50"/>
      <c r="L10" s="50" t="s">
        <v>27</v>
      </c>
      <c r="M10" s="50"/>
      <c r="N10" s="50"/>
    </row>
    <row r="11" spans="1:14" ht="12.75">
      <c r="A11" s="42"/>
      <c r="B11" s="43"/>
      <c r="C11" s="38" t="s">
        <v>29</v>
      </c>
      <c r="D11" s="39" t="s">
        <v>30</v>
      </c>
      <c r="E11" s="39"/>
      <c r="F11" s="38" t="s">
        <v>29</v>
      </c>
      <c r="G11" s="39" t="s">
        <v>30</v>
      </c>
      <c r="H11" s="39"/>
      <c r="I11" s="38" t="s">
        <v>29</v>
      </c>
      <c r="J11" s="39" t="s">
        <v>30</v>
      </c>
      <c r="K11" s="39"/>
      <c r="L11" s="38" t="s">
        <v>29</v>
      </c>
      <c r="M11" s="39" t="s">
        <v>30</v>
      </c>
      <c r="N11" s="39"/>
    </row>
    <row r="12" spans="1:14" ht="114.75">
      <c r="A12" s="44"/>
      <c r="B12" s="45"/>
      <c r="C12" s="38"/>
      <c r="D12" s="10" t="s">
        <v>148</v>
      </c>
      <c r="E12" s="10" t="s">
        <v>149</v>
      </c>
      <c r="F12" s="38"/>
      <c r="G12" s="10" t="s">
        <v>148</v>
      </c>
      <c r="H12" s="10" t="s">
        <v>149</v>
      </c>
      <c r="I12" s="38"/>
      <c r="J12" s="10" t="s">
        <v>148</v>
      </c>
      <c r="K12" s="10" t="s">
        <v>149</v>
      </c>
      <c r="L12" s="38"/>
      <c r="M12" s="10" t="s">
        <v>148</v>
      </c>
      <c r="N12" s="10" t="s">
        <v>149</v>
      </c>
    </row>
    <row r="13" spans="1:14" ht="12.75">
      <c r="A13" s="3" t="s">
        <v>31</v>
      </c>
      <c r="B13" s="4" t="s">
        <v>32</v>
      </c>
      <c r="C13" s="1">
        <f aca="true" t="shared" si="0" ref="C13:C144">D13+E13</f>
        <v>0</v>
      </c>
      <c r="D13" s="2"/>
      <c r="E13" s="2"/>
      <c r="F13" s="1">
        <f aca="true" t="shared" si="1" ref="F13:F143">G13+H13</f>
        <v>0</v>
      </c>
      <c r="G13" s="2"/>
      <c r="H13" s="2"/>
      <c r="I13" s="1">
        <f aca="true" t="shared" si="2" ref="I13:I143">J13+K13</f>
        <v>0</v>
      </c>
      <c r="J13" s="2"/>
      <c r="K13" s="2"/>
      <c r="L13" s="1">
        <f aca="true" t="shared" si="3" ref="L13:L143">M13+N13</f>
        <v>0</v>
      </c>
      <c r="M13" s="2"/>
      <c r="N13" s="2"/>
    </row>
    <row r="14" spans="1:14" ht="12.75">
      <c r="A14" s="3" t="s">
        <v>33</v>
      </c>
      <c r="B14" s="4" t="s">
        <v>34</v>
      </c>
      <c r="C14" s="1">
        <f t="shared" si="0"/>
        <v>8051483</v>
      </c>
      <c r="D14" s="11">
        <f>D15+D18+D21+D22+D23</f>
        <v>8051483</v>
      </c>
      <c r="E14" s="11">
        <f>E15+E18+E21+E22+E23</f>
        <v>0</v>
      </c>
      <c r="F14" s="1">
        <f t="shared" si="1"/>
        <v>9404028</v>
      </c>
      <c r="G14" s="11">
        <f>G15+G18+G21+G22+G23</f>
        <v>9404028</v>
      </c>
      <c r="H14" s="11">
        <f>H15+H18+H21+H22+H23</f>
        <v>0</v>
      </c>
      <c r="I14" s="1">
        <f t="shared" si="2"/>
        <v>9818110</v>
      </c>
      <c r="J14" s="11">
        <f>J15+J18+J21+J22+J23</f>
        <v>9818110</v>
      </c>
      <c r="K14" s="11">
        <f>K15+K18+K21+K22+K23</f>
        <v>0</v>
      </c>
      <c r="L14" s="1">
        <f t="shared" si="3"/>
        <v>9916658</v>
      </c>
      <c r="M14" s="11">
        <f>M15+M18+M21+M22+M23</f>
        <v>9916658</v>
      </c>
      <c r="N14" s="11">
        <f>N15+N18+N21+N22+N23</f>
        <v>0</v>
      </c>
    </row>
    <row r="15" spans="1:14" ht="12.75">
      <c r="A15" s="3" t="s">
        <v>35</v>
      </c>
      <c r="B15" s="6" t="s">
        <v>177</v>
      </c>
      <c r="C15" s="1">
        <f t="shared" si="0"/>
        <v>7745359</v>
      </c>
      <c r="D15" s="2">
        <f>D16+D17</f>
        <v>7745359</v>
      </c>
      <c r="E15" s="2"/>
      <c r="F15" s="1">
        <f t="shared" si="1"/>
        <v>9202444</v>
      </c>
      <c r="G15" s="2">
        <f>G16+G17</f>
        <v>9202444</v>
      </c>
      <c r="H15" s="2"/>
      <c r="I15" s="1">
        <f t="shared" si="2"/>
        <v>9616526</v>
      </c>
      <c r="J15" s="2">
        <f>J16+J17</f>
        <v>9616526</v>
      </c>
      <c r="K15" s="2"/>
      <c r="L15" s="1">
        <f t="shared" si="3"/>
        <v>9713074</v>
      </c>
      <c r="M15" s="2">
        <f>M16+M17</f>
        <v>9713074</v>
      </c>
      <c r="N15" s="2"/>
    </row>
    <row r="16" spans="1:14" ht="18.75" customHeight="1">
      <c r="A16" s="23" t="s">
        <v>185</v>
      </c>
      <c r="B16" s="24" t="s">
        <v>193</v>
      </c>
      <c r="C16" s="1"/>
      <c r="D16" s="2">
        <f>D32+D38+D44+D136</f>
        <v>4122234</v>
      </c>
      <c r="E16" s="2"/>
      <c r="F16" s="1"/>
      <c r="G16" s="2">
        <f>G32+G38+G44+G136</f>
        <v>5618881</v>
      </c>
      <c r="H16" s="2"/>
      <c r="I16" s="1"/>
      <c r="J16" s="2">
        <f>J32+J38+J44+J136</f>
        <v>5932298</v>
      </c>
      <c r="K16" s="2"/>
      <c r="L16" s="1"/>
      <c r="M16" s="2">
        <f>M32+M38+M44+M136</f>
        <v>5932298</v>
      </c>
      <c r="N16" s="2"/>
    </row>
    <row r="17" spans="1:14" ht="21.75" customHeight="1">
      <c r="A17" s="23" t="s">
        <v>186</v>
      </c>
      <c r="B17" s="24" t="s">
        <v>187</v>
      </c>
      <c r="C17" s="1"/>
      <c r="D17" s="2">
        <f>D31+D37+D43+D55+D60+D65+D77+D83+D105+D117+D135</f>
        <v>3623125</v>
      </c>
      <c r="E17" s="2"/>
      <c r="F17" s="1"/>
      <c r="G17" s="2">
        <f>G31+G37+G43+G55+G60+G65+G77+G83+G105+G117+G135</f>
        <v>3583563</v>
      </c>
      <c r="H17" s="2"/>
      <c r="I17" s="1"/>
      <c r="J17" s="2">
        <f>J31+J37+J43+J55+J60+J65+J77+J83+J105+J117+J135</f>
        <v>3684228</v>
      </c>
      <c r="K17" s="2"/>
      <c r="L17" s="1"/>
      <c r="M17" s="2">
        <f>M31+M37+M43+M55+M60+M65+M77+M83+M105+M117+M135</f>
        <v>3780776</v>
      </c>
      <c r="N17" s="2"/>
    </row>
    <row r="18" spans="1:14" ht="21" customHeight="1">
      <c r="A18" s="3" t="s">
        <v>36</v>
      </c>
      <c r="B18" s="6" t="s">
        <v>159</v>
      </c>
      <c r="C18" s="1">
        <f t="shared" si="0"/>
        <v>306124</v>
      </c>
      <c r="D18" s="2">
        <f>D19+D20</f>
        <v>306124</v>
      </c>
      <c r="E18" s="2"/>
      <c r="F18" s="1">
        <f t="shared" si="1"/>
        <v>201584</v>
      </c>
      <c r="G18" s="2">
        <f>G19+G20</f>
        <v>201584</v>
      </c>
      <c r="H18" s="2"/>
      <c r="I18" s="1">
        <f t="shared" si="2"/>
        <v>201584</v>
      </c>
      <c r="J18" s="2">
        <f>J19+J20</f>
        <v>201584</v>
      </c>
      <c r="K18" s="2"/>
      <c r="L18" s="1">
        <f t="shared" si="3"/>
        <v>203584</v>
      </c>
      <c r="M18" s="2">
        <f>M19+M20</f>
        <v>203584</v>
      </c>
      <c r="N18" s="2"/>
    </row>
    <row r="19" spans="1:14" ht="15.75" customHeight="1">
      <c r="A19" s="23" t="s">
        <v>188</v>
      </c>
      <c r="B19" s="24" t="s">
        <v>197</v>
      </c>
      <c r="C19" s="1"/>
      <c r="D19" s="2">
        <f>D33+D45</f>
        <v>192604</v>
      </c>
      <c r="E19" s="2"/>
      <c r="F19" s="1"/>
      <c r="G19" s="2">
        <f>G33+G45</f>
        <v>190234</v>
      </c>
      <c r="H19" s="2"/>
      <c r="I19" s="1"/>
      <c r="J19" s="2">
        <f>J33+J45</f>
        <v>190234</v>
      </c>
      <c r="K19" s="2"/>
      <c r="L19" s="1"/>
      <c r="M19" s="2">
        <f>M33+M45</f>
        <v>190234</v>
      </c>
      <c r="N19" s="2"/>
    </row>
    <row r="20" spans="1:14" ht="21" customHeight="1">
      <c r="A20" s="23" t="s">
        <v>195</v>
      </c>
      <c r="B20" s="24" t="s">
        <v>199</v>
      </c>
      <c r="C20" s="1"/>
      <c r="D20" s="2">
        <v>113520</v>
      </c>
      <c r="E20" s="2"/>
      <c r="F20" s="1"/>
      <c r="G20" s="2">
        <v>11350</v>
      </c>
      <c r="H20" s="2"/>
      <c r="I20" s="1"/>
      <c r="J20" s="2">
        <v>11350</v>
      </c>
      <c r="K20" s="2"/>
      <c r="L20" s="1"/>
      <c r="M20" s="2">
        <v>13350</v>
      </c>
      <c r="N20" s="2"/>
    </row>
    <row r="21" spans="1:14" ht="15.75" customHeight="1">
      <c r="A21" s="3" t="s">
        <v>37</v>
      </c>
      <c r="B21" s="6" t="s">
        <v>38</v>
      </c>
      <c r="C21" s="1">
        <f t="shared" si="0"/>
        <v>0</v>
      </c>
      <c r="D21" s="2"/>
      <c r="E21" s="2"/>
      <c r="F21" s="1">
        <f t="shared" si="1"/>
        <v>0</v>
      </c>
      <c r="G21" s="2"/>
      <c r="H21" s="2"/>
      <c r="I21" s="1">
        <f t="shared" si="2"/>
        <v>0</v>
      </c>
      <c r="J21" s="2"/>
      <c r="K21" s="2"/>
      <c r="L21" s="1">
        <f t="shared" si="3"/>
        <v>0</v>
      </c>
      <c r="M21" s="2"/>
      <c r="N21" s="2"/>
    </row>
    <row r="22" spans="1:14" ht="84.75" customHeight="1">
      <c r="A22" s="3" t="s">
        <v>39</v>
      </c>
      <c r="B22" s="6" t="s">
        <v>171</v>
      </c>
      <c r="C22" s="1">
        <f t="shared" si="0"/>
        <v>0</v>
      </c>
      <c r="D22" s="2"/>
      <c r="E22" s="2"/>
      <c r="F22" s="1">
        <f t="shared" si="1"/>
        <v>0</v>
      </c>
      <c r="G22" s="2"/>
      <c r="H22" s="2"/>
      <c r="I22" s="1">
        <f t="shared" si="2"/>
        <v>0</v>
      </c>
      <c r="J22" s="2"/>
      <c r="K22" s="2"/>
      <c r="L22" s="1">
        <f t="shared" si="3"/>
        <v>0</v>
      </c>
      <c r="M22" s="2"/>
      <c r="N22" s="2"/>
    </row>
    <row r="23" spans="1:14" ht="12.75">
      <c r="A23" s="3" t="s">
        <v>40</v>
      </c>
      <c r="B23" s="6" t="s">
        <v>165</v>
      </c>
      <c r="C23" s="1">
        <f t="shared" si="0"/>
        <v>0</v>
      </c>
      <c r="D23" s="2"/>
      <c r="E23" s="2"/>
      <c r="F23" s="1">
        <f t="shared" si="1"/>
        <v>0</v>
      </c>
      <c r="G23" s="2"/>
      <c r="H23" s="2"/>
      <c r="I23" s="1">
        <f t="shared" si="2"/>
        <v>0</v>
      </c>
      <c r="J23" s="2"/>
      <c r="K23" s="2"/>
      <c r="L23" s="1">
        <f t="shared" si="3"/>
        <v>0</v>
      </c>
      <c r="M23" s="2"/>
      <c r="N23" s="2"/>
    </row>
    <row r="24" spans="1:14" ht="12.75">
      <c r="A24" s="3" t="s">
        <v>41</v>
      </c>
      <c r="B24" s="4" t="s">
        <v>42</v>
      </c>
      <c r="C24" s="1">
        <f t="shared" si="0"/>
        <v>3606220</v>
      </c>
      <c r="D24" s="11">
        <f>D25+D48+D88+D90+D104</f>
        <v>3606220</v>
      </c>
      <c r="E24" s="11">
        <f>E25+E48+E88+E90+E104</f>
        <v>0</v>
      </c>
      <c r="F24" s="1">
        <f t="shared" si="1"/>
        <v>3560872</v>
      </c>
      <c r="G24" s="11">
        <f>G25+G48+G88+G90+G104</f>
        <v>3560872</v>
      </c>
      <c r="H24" s="11">
        <f>H25+H48+H88+H90+H104</f>
        <v>0</v>
      </c>
      <c r="I24" s="1">
        <f t="shared" si="2"/>
        <v>3661537</v>
      </c>
      <c r="J24" s="11">
        <f>J25+J48+J88+J90+J104</f>
        <v>3661537</v>
      </c>
      <c r="K24" s="11">
        <f>K25+K48+K88+K90+K104</f>
        <v>0</v>
      </c>
      <c r="L24" s="1">
        <f t="shared" si="3"/>
        <v>3760085</v>
      </c>
      <c r="M24" s="11">
        <f>M25+M48+M88+M90+M104</f>
        <v>3760085</v>
      </c>
      <c r="N24" s="11">
        <f>N25+N48+N88+N90+N104</f>
        <v>0</v>
      </c>
    </row>
    <row r="25" spans="1:14" ht="12.75" customHeight="1">
      <c r="A25" s="3" t="s">
        <v>43</v>
      </c>
      <c r="B25" s="4" t="s">
        <v>2</v>
      </c>
      <c r="C25" s="1">
        <f t="shared" si="0"/>
        <v>263748</v>
      </c>
      <c r="D25" s="11">
        <f>D26+D27+D28+D29</f>
        <v>263748</v>
      </c>
      <c r="E25" s="11">
        <f>E26+E27+E28+E29</f>
        <v>0</v>
      </c>
      <c r="F25" s="1">
        <f t="shared" si="1"/>
        <v>245242</v>
      </c>
      <c r="G25" s="11">
        <f>G26+G27+G28+G29</f>
        <v>245242</v>
      </c>
      <c r="H25" s="11">
        <f>H26+H27+H28+H29</f>
        <v>0</v>
      </c>
      <c r="I25" s="1">
        <f t="shared" si="2"/>
        <v>245242</v>
      </c>
      <c r="J25" s="11">
        <f>J26+J27+J28+J29</f>
        <v>245242</v>
      </c>
      <c r="K25" s="11">
        <f>K26+K27+K28+K29</f>
        <v>0</v>
      </c>
      <c r="L25" s="1">
        <f t="shared" si="3"/>
        <v>245242</v>
      </c>
      <c r="M25" s="11">
        <f>M26+M27+M28+M29</f>
        <v>245242</v>
      </c>
      <c r="N25" s="11">
        <f>N26+N27+N28+N29</f>
        <v>0</v>
      </c>
    </row>
    <row r="26" spans="1:14" ht="12.75">
      <c r="A26" s="3" t="s">
        <v>44</v>
      </c>
      <c r="B26" s="6" t="s">
        <v>178</v>
      </c>
      <c r="C26" s="1">
        <f t="shared" si="0"/>
        <v>71144</v>
      </c>
      <c r="D26" s="11">
        <f>D31+D37+D43</f>
        <v>71144</v>
      </c>
      <c r="E26" s="11">
        <f>E31+E37+E43</f>
        <v>0</v>
      </c>
      <c r="F26" s="1">
        <f t="shared" si="1"/>
        <v>55008</v>
      </c>
      <c r="G26" s="11">
        <f>G31+G37+G43</f>
        <v>55008</v>
      </c>
      <c r="H26" s="11">
        <f>H31+H37+H43</f>
        <v>0</v>
      </c>
      <c r="I26" s="1">
        <f t="shared" si="2"/>
        <v>55008</v>
      </c>
      <c r="J26" s="11">
        <f>J31+J37+J43</f>
        <v>55008</v>
      </c>
      <c r="K26" s="11">
        <f>K31+K37+K43</f>
        <v>0</v>
      </c>
      <c r="L26" s="1">
        <f t="shared" si="3"/>
        <v>55008</v>
      </c>
      <c r="M26" s="11">
        <f>M31+M37+M43</f>
        <v>55008</v>
      </c>
      <c r="N26" s="11">
        <f>N31+N37+N43</f>
        <v>0</v>
      </c>
    </row>
    <row r="27" spans="1:14" ht="12.75">
      <c r="A27" s="3" t="s">
        <v>45</v>
      </c>
      <c r="B27" s="6" t="s">
        <v>160</v>
      </c>
      <c r="C27" s="1">
        <f t="shared" si="0"/>
        <v>192604</v>
      </c>
      <c r="D27" s="11">
        <f aca="true" t="shared" si="4" ref="D27:E29">D33+D39+D45</f>
        <v>192604</v>
      </c>
      <c r="E27" s="11">
        <f t="shared" si="4"/>
        <v>0</v>
      </c>
      <c r="F27" s="1">
        <f t="shared" si="1"/>
        <v>190234</v>
      </c>
      <c r="G27" s="11">
        <f aca="true" t="shared" si="5" ref="G27:H29">G33+G39+G45</f>
        <v>190234</v>
      </c>
      <c r="H27" s="11">
        <f t="shared" si="5"/>
        <v>0</v>
      </c>
      <c r="I27" s="1">
        <f t="shared" si="2"/>
        <v>190234</v>
      </c>
      <c r="J27" s="11">
        <f aca="true" t="shared" si="6" ref="J27:K29">J33+J39+J45</f>
        <v>190234</v>
      </c>
      <c r="K27" s="11">
        <f t="shared" si="6"/>
        <v>0</v>
      </c>
      <c r="L27" s="1">
        <f t="shared" si="3"/>
        <v>190234</v>
      </c>
      <c r="M27" s="11">
        <f aca="true" t="shared" si="7" ref="M27:N29">M33+M39+M45</f>
        <v>190234</v>
      </c>
      <c r="N27" s="11">
        <f t="shared" si="7"/>
        <v>0</v>
      </c>
    </row>
    <row r="28" spans="1:14" ht="36.75" customHeight="1">
      <c r="A28" s="3" t="s">
        <v>46</v>
      </c>
      <c r="B28" s="6" t="s">
        <v>172</v>
      </c>
      <c r="C28" s="1">
        <f t="shared" si="0"/>
        <v>0</v>
      </c>
      <c r="D28" s="11">
        <f t="shared" si="4"/>
        <v>0</v>
      </c>
      <c r="E28" s="11">
        <f t="shared" si="4"/>
        <v>0</v>
      </c>
      <c r="F28" s="1">
        <f t="shared" si="1"/>
        <v>0</v>
      </c>
      <c r="G28" s="11">
        <f t="shared" si="5"/>
        <v>0</v>
      </c>
      <c r="H28" s="11">
        <f t="shared" si="5"/>
        <v>0</v>
      </c>
      <c r="I28" s="1">
        <f t="shared" si="2"/>
        <v>0</v>
      </c>
      <c r="J28" s="11">
        <f t="shared" si="6"/>
        <v>0</v>
      </c>
      <c r="K28" s="11">
        <f t="shared" si="6"/>
        <v>0</v>
      </c>
      <c r="L28" s="1">
        <f t="shared" si="3"/>
        <v>0</v>
      </c>
      <c r="M28" s="11">
        <f t="shared" si="7"/>
        <v>0</v>
      </c>
      <c r="N28" s="11">
        <f t="shared" si="7"/>
        <v>0</v>
      </c>
    </row>
    <row r="29" spans="1:14" ht="14.25" customHeight="1">
      <c r="A29" s="3" t="s">
        <v>47</v>
      </c>
      <c r="B29" s="6" t="s">
        <v>162</v>
      </c>
      <c r="C29" s="1">
        <f t="shared" si="0"/>
        <v>0</v>
      </c>
      <c r="D29" s="11">
        <f t="shared" si="4"/>
        <v>0</v>
      </c>
      <c r="E29" s="11">
        <f t="shared" si="4"/>
        <v>0</v>
      </c>
      <c r="F29" s="1">
        <f t="shared" si="1"/>
        <v>0</v>
      </c>
      <c r="G29" s="11">
        <f t="shared" si="5"/>
        <v>0</v>
      </c>
      <c r="H29" s="11">
        <f t="shared" si="5"/>
        <v>0</v>
      </c>
      <c r="I29" s="1">
        <f t="shared" si="2"/>
        <v>0</v>
      </c>
      <c r="J29" s="11">
        <f t="shared" si="6"/>
        <v>0</v>
      </c>
      <c r="K29" s="11">
        <f t="shared" si="6"/>
        <v>0</v>
      </c>
      <c r="L29" s="1">
        <f t="shared" si="3"/>
        <v>0</v>
      </c>
      <c r="M29" s="11">
        <f t="shared" si="7"/>
        <v>0</v>
      </c>
      <c r="N29" s="11">
        <f t="shared" si="7"/>
        <v>0</v>
      </c>
    </row>
    <row r="30" spans="1:14" ht="21.75" customHeight="1">
      <c r="A30" s="3" t="s">
        <v>48</v>
      </c>
      <c r="B30" s="4" t="s">
        <v>3</v>
      </c>
      <c r="C30" s="1">
        <f t="shared" si="0"/>
        <v>3244991</v>
      </c>
      <c r="D30" s="11">
        <f>D31+D33+D34+D35+D32</f>
        <v>3244991</v>
      </c>
      <c r="E30" s="11">
        <f>E31+E33+E34+E35</f>
        <v>0</v>
      </c>
      <c r="F30" s="1">
        <f t="shared" si="1"/>
        <v>4472889</v>
      </c>
      <c r="G30" s="11">
        <f>G31+G33+G34+G35+G32</f>
        <v>4472889</v>
      </c>
      <c r="H30" s="11">
        <f>H31+H33+H34+H35</f>
        <v>0</v>
      </c>
      <c r="I30" s="1">
        <f t="shared" si="2"/>
        <v>4452829</v>
      </c>
      <c r="J30" s="11">
        <f>J31+J33+J34+J35+J32</f>
        <v>4452829</v>
      </c>
      <c r="K30" s="11">
        <f>K31+K33+K34+K35</f>
        <v>0</v>
      </c>
      <c r="L30" s="1">
        <f t="shared" si="3"/>
        <v>4452829</v>
      </c>
      <c r="M30" s="11">
        <f>M31+M33+M34+M35+M32</f>
        <v>4452829</v>
      </c>
      <c r="N30" s="11">
        <f>N31+N33+N34+N35</f>
        <v>0</v>
      </c>
    </row>
    <row r="31" spans="1:14" ht="27.75" customHeight="1">
      <c r="A31" s="3" t="s">
        <v>49</v>
      </c>
      <c r="B31" s="6" t="s">
        <v>203</v>
      </c>
      <c r="C31" s="1">
        <f t="shared" si="0"/>
        <v>70000</v>
      </c>
      <c r="D31" s="2">
        <v>70000</v>
      </c>
      <c r="E31" s="2"/>
      <c r="F31" s="1">
        <f t="shared" si="1"/>
        <v>54000</v>
      </c>
      <c r="G31" s="2">
        <v>54000</v>
      </c>
      <c r="H31" s="2"/>
      <c r="I31" s="1">
        <f t="shared" si="2"/>
        <v>54000</v>
      </c>
      <c r="J31" s="2">
        <v>54000</v>
      </c>
      <c r="K31" s="2"/>
      <c r="L31" s="1">
        <f t="shared" si="3"/>
        <v>54000</v>
      </c>
      <c r="M31" s="2">
        <v>54000</v>
      </c>
      <c r="N31" s="2"/>
    </row>
    <row r="32" spans="1:14" ht="25.5" customHeight="1">
      <c r="A32" s="23" t="s">
        <v>189</v>
      </c>
      <c r="B32" s="24" t="s">
        <v>198</v>
      </c>
      <c r="C32" s="1"/>
      <c r="D32" s="2">
        <v>3031471</v>
      </c>
      <c r="E32" s="2"/>
      <c r="F32" s="1"/>
      <c r="G32" s="2">
        <v>4272780</v>
      </c>
      <c r="H32" s="2"/>
      <c r="I32" s="1"/>
      <c r="J32" s="2">
        <v>4252720</v>
      </c>
      <c r="K32" s="2"/>
      <c r="L32" s="1"/>
      <c r="M32" s="2">
        <v>4252720</v>
      </c>
      <c r="N32" s="2"/>
    </row>
    <row r="33" spans="1:14" ht="24" customHeight="1">
      <c r="A33" s="3" t="s">
        <v>50</v>
      </c>
      <c r="B33" s="6" t="s">
        <v>202</v>
      </c>
      <c r="C33" s="1">
        <f t="shared" si="0"/>
        <v>143520</v>
      </c>
      <c r="D33" s="2">
        <v>143520</v>
      </c>
      <c r="E33" s="2"/>
      <c r="F33" s="1">
        <f t="shared" si="1"/>
        <v>146109</v>
      </c>
      <c r="G33" s="2">
        <v>146109</v>
      </c>
      <c r="H33" s="2"/>
      <c r="I33" s="1">
        <f t="shared" si="2"/>
        <v>146109</v>
      </c>
      <c r="J33" s="2">
        <v>146109</v>
      </c>
      <c r="K33" s="2"/>
      <c r="L33" s="1">
        <f t="shared" si="3"/>
        <v>146109</v>
      </c>
      <c r="M33" s="2">
        <v>146109</v>
      </c>
      <c r="N33" s="2"/>
    </row>
    <row r="34" spans="1:14" ht="25.5" customHeight="1">
      <c r="A34" s="3" t="s">
        <v>51</v>
      </c>
      <c r="B34" s="6" t="s">
        <v>172</v>
      </c>
      <c r="C34" s="1">
        <f t="shared" si="0"/>
        <v>0</v>
      </c>
      <c r="D34" s="2"/>
      <c r="E34" s="2"/>
      <c r="F34" s="1">
        <f t="shared" si="1"/>
        <v>0</v>
      </c>
      <c r="G34" s="2"/>
      <c r="H34" s="2"/>
      <c r="I34" s="1">
        <f t="shared" si="2"/>
        <v>0</v>
      </c>
      <c r="J34" s="2"/>
      <c r="K34" s="2"/>
      <c r="L34" s="1">
        <f t="shared" si="3"/>
        <v>0</v>
      </c>
      <c r="M34" s="2"/>
      <c r="N34" s="2"/>
    </row>
    <row r="35" spans="1:14" ht="12.75">
      <c r="A35" s="3" t="s">
        <v>52</v>
      </c>
      <c r="B35" s="6" t="s">
        <v>162</v>
      </c>
      <c r="C35" s="1">
        <f t="shared" si="0"/>
        <v>0</v>
      </c>
      <c r="D35" s="2"/>
      <c r="E35" s="2"/>
      <c r="F35" s="1">
        <f t="shared" si="1"/>
        <v>0</v>
      </c>
      <c r="G35" s="2"/>
      <c r="H35" s="2"/>
      <c r="I35" s="1">
        <f t="shared" si="2"/>
        <v>0</v>
      </c>
      <c r="J35" s="2"/>
      <c r="K35" s="2"/>
      <c r="L35" s="1">
        <f t="shared" si="3"/>
        <v>0</v>
      </c>
      <c r="M35" s="2"/>
      <c r="N35" s="2"/>
    </row>
    <row r="36" spans="1:14" ht="19.5" customHeight="1">
      <c r="A36" s="3" t="s">
        <v>53</v>
      </c>
      <c r="B36" s="4" t="s">
        <v>4</v>
      </c>
      <c r="C36" s="1">
        <f t="shared" si="0"/>
        <v>55002</v>
      </c>
      <c r="D36" s="11">
        <f>D37+D39+D40+D41+D38</f>
        <v>55002</v>
      </c>
      <c r="E36" s="11">
        <f>E37+E39+E40+E41</f>
        <v>0</v>
      </c>
      <c r="F36" s="1">
        <f t="shared" si="1"/>
        <v>53208</v>
      </c>
      <c r="G36" s="11">
        <f>G37+G39+G40+G41+G38</f>
        <v>53208</v>
      </c>
      <c r="H36" s="11">
        <f>H37+H39+H40+H41</f>
        <v>0</v>
      </c>
      <c r="I36" s="1">
        <f t="shared" si="2"/>
        <v>53208</v>
      </c>
      <c r="J36" s="11">
        <f>J37+J39+J40+J41+J38</f>
        <v>53208</v>
      </c>
      <c r="K36" s="11">
        <f>K37+K39+K40+K41</f>
        <v>0</v>
      </c>
      <c r="L36" s="1">
        <f t="shared" si="3"/>
        <v>53208</v>
      </c>
      <c r="M36" s="11">
        <f>M37+M39+M40+M41+M38</f>
        <v>53208</v>
      </c>
      <c r="N36" s="11">
        <f>N37+N39+N40+N41</f>
        <v>0</v>
      </c>
    </row>
    <row r="37" spans="1:14" ht="25.5">
      <c r="A37" s="3" t="s">
        <v>54</v>
      </c>
      <c r="B37" s="6" t="s">
        <v>200</v>
      </c>
      <c r="C37" s="1">
        <f t="shared" si="0"/>
        <v>1002</v>
      </c>
      <c r="D37" s="2">
        <v>1002</v>
      </c>
      <c r="E37" s="2"/>
      <c r="F37" s="1">
        <f t="shared" si="1"/>
        <v>1008</v>
      </c>
      <c r="G37" s="2">
        <v>1008</v>
      </c>
      <c r="H37" s="2"/>
      <c r="I37" s="1">
        <f t="shared" si="2"/>
        <v>1008</v>
      </c>
      <c r="J37" s="2">
        <v>1008</v>
      </c>
      <c r="K37" s="2"/>
      <c r="L37" s="1">
        <f t="shared" si="3"/>
        <v>1008</v>
      </c>
      <c r="M37" s="2">
        <v>1008</v>
      </c>
      <c r="N37" s="2"/>
    </row>
    <row r="38" spans="1:14" ht="21" customHeight="1">
      <c r="A38" s="23" t="s">
        <v>190</v>
      </c>
      <c r="B38" s="24" t="s">
        <v>198</v>
      </c>
      <c r="C38" s="1"/>
      <c r="D38" s="2">
        <v>54000</v>
      </c>
      <c r="E38" s="2"/>
      <c r="F38" s="1"/>
      <c r="G38" s="2">
        <v>52200</v>
      </c>
      <c r="H38" s="2"/>
      <c r="I38" s="1"/>
      <c r="J38" s="2">
        <v>52200</v>
      </c>
      <c r="K38" s="2"/>
      <c r="L38" s="1"/>
      <c r="M38" s="2">
        <v>52200</v>
      </c>
      <c r="N38" s="2"/>
    </row>
    <row r="39" spans="1:14" ht="21.75" customHeight="1">
      <c r="A39" s="3" t="s">
        <v>55</v>
      </c>
      <c r="B39" s="6" t="s">
        <v>160</v>
      </c>
      <c r="C39" s="1">
        <f t="shared" si="0"/>
        <v>0</v>
      </c>
      <c r="D39" s="2"/>
      <c r="E39" s="2"/>
      <c r="F39" s="1">
        <f t="shared" si="1"/>
        <v>0</v>
      </c>
      <c r="G39" s="2"/>
      <c r="H39" s="2"/>
      <c r="I39" s="1">
        <f t="shared" si="2"/>
        <v>0</v>
      </c>
      <c r="J39" s="2"/>
      <c r="K39" s="2"/>
      <c r="L39" s="1">
        <f t="shared" si="3"/>
        <v>0</v>
      </c>
      <c r="M39" s="2"/>
      <c r="N39" s="2"/>
    </row>
    <row r="40" spans="1:14" ht="28.5" customHeight="1">
      <c r="A40" s="3" t="s">
        <v>56</v>
      </c>
      <c r="B40" s="6" t="s">
        <v>172</v>
      </c>
      <c r="C40" s="1">
        <f t="shared" si="0"/>
        <v>0</v>
      </c>
      <c r="D40" s="2"/>
      <c r="E40" s="2"/>
      <c r="F40" s="1">
        <f t="shared" si="1"/>
        <v>0</v>
      </c>
      <c r="G40" s="2"/>
      <c r="H40" s="2"/>
      <c r="I40" s="1">
        <f t="shared" si="2"/>
        <v>0</v>
      </c>
      <c r="J40" s="2"/>
      <c r="K40" s="2"/>
      <c r="L40" s="1">
        <f t="shared" si="3"/>
        <v>0</v>
      </c>
      <c r="M40" s="2"/>
      <c r="N40" s="2"/>
    </row>
    <row r="41" spans="1:14" ht="18.75" customHeight="1">
      <c r="A41" s="3" t="s">
        <v>57</v>
      </c>
      <c r="B41" s="6" t="s">
        <v>162</v>
      </c>
      <c r="C41" s="1">
        <f t="shared" si="0"/>
        <v>0</v>
      </c>
      <c r="D41" s="2"/>
      <c r="E41" s="2"/>
      <c r="F41" s="1">
        <f t="shared" si="1"/>
        <v>0</v>
      </c>
      <c r="G41" s="2"/>
      <c r="H41" s="2"/>
      <c r="I41" s="1">
        <f t="shared" si="2"/>
        <v>0</v>
      </c>
      <c r="J41" s="2"/>
      <c r="K41" s="2"/>
      <c r="L41" s="1">
        <f t="shared" si="3"/>
        <v>0</v>
      </c>
      <c r="M41" s="2"/>
      <c r="N41" s="2"/>
    </row>
    <row r="42" spans="1:14" ht="21.75" customHeight="1">
      <c r="A42" s="3" t="s">
        <v>58</v>
      </c>
      <c r="B42" s="4" t="s">
        <v>5</v>
      </c>
      <c r="C42" s="1">
        <f t="shared" si="0"/>
        <v>1085989</v>
      </c>
      <c r="D42" s="11">
        <f>D43+D45+D46+D47+D44</f>
        <v>1085989</v>
      </c>
      <c r="E42" s="11">
        <f>E43+E45+E46+E47</f>
        <v>0</v>
      </c>
      <c r="F42" s="1">
        <f t="shared" si="1"/>
        <v>1334505</v>
      </c>
      <c r="G42" s="11">
        <f>G43+G45+G46+G47+G44</f>
        <v>1334505</v>
      </c>
      <c r="H42" s="11">
        <f>H43+H45+H46+H47</f>
        <v>0</v>
      </c>
      <c r="I42" s="1">
        <f t="shared" si="2"/>
        <v>1328446</v>
      </c>
      <c r="J42" s="11">
        <f>J43+J45+J46+J47+J44</f>
        <v>1328446</v>
      </c>
      <c r="K42" s="11">
        <f>K43+K45+K46+K47</f>
        <v>0</v>
      </c>
      <c r="L42" s="1">
        <f t="shared" si="3"/>
        <v>1328446</v>
      </c>
      <c r="M42" s="11">
        <f>M43+M45+M46+M47+M44</f>
        <v>1328446</v>
      </c>
      <c r="N42" s="11">
        <f>N43+N45+N46+N47</f>
        <v>0</v>
      </c>
    </row>
    <row r="43" spans="1:14" ht="27.75" customHeight="1">
      <c r="A43" s="3" t="s">
        <v>59</v>
      </c>
      <c r="B43" s="6" t="s">
        <v>201</v>
      </c>
      <c r="C43" s="1">
        <f t="shared" si="0"/>
        <v>142</v>
      </c>
      <c r="D43" s="2">
        <v>142</v>
      </c>
      <c r="E43" s="2"/>
      <c r="F43" s="1">
        <f t="shared" si="1"/>
        <v>0</v>
      </c>
      <c r="G43" s="2"/>
      <c r="H43" s="2"/>
      <c r="I43" s="1">
        <f t="shared" si="2"/>
        <v>0</v>
      </c>
      <c r="J43" s="2"/>
      <c r="K43" s="2"/>
      <c r="L43" s="1">
        <f t="shared" si="3"/>
        <v>0</v>
      </c>
      <c r="M43" s="2"/>
      <c r="N43" s="2"/>
    </row>
    <row r="44" spans="1:14" ht="18.75" customHeight="1">
      <c r="A44" s="23" t="s">
        <v>191</v>
      </c>
      <c r="B44" s="24" t="s">
        <v>198</v>
      </c>
      <c r="C44" s="1"/>
      <c r="D44" s="2">
        <v>1036763</v>
      </c>
      <c r="E44" s="2"/>
      <c r="F44" s="1"/>
      <c r="G44" s="2">
        <v>1290380</v>
      </c>
      <c r="H44" s="2"/>
      <c r="I44" s="1"/>
      <c r="J44" s="2">
        <v>1284321</v>
      </c>
      <c r="K44" s="2"/>
      <c r="L44" s="1"/>
      <c r="M44" s="2">
        <v>1284321</v>
      </c>
      <c r="N44" s="2"/>
    </row>
    <row r="45" spans="1:14" ht="21" customHeight="1">
      <c r="A45" s="3" t="s">
        <v>60</v>
      </c>
      <c r="B45" s="6" t="s">
        <v>196</v>
      </c>
      <c r="C45" s="1">
        <f t="shared" si="0"/>
        <v>49084</v>
      </c>
      <c r="D45" s="2">
        <v>49084</v>
      </c>
      <c r="E45" s="2"/>
      <c r="F45" s="1">
        <f t="shared" si="1"/>
        <v>44125</v>
      </c>
      <c r="G45" s="2">
        <v>44125</v>
      </c>
      <c r="H45" s="2"/>
      <c r="I45" s="1">
        <f t="shared" si="2"/>
        <v>44125</v>
      </c>
      <c r="J45" s="2">
        <v>44125</v>
      </c>
      <c r="K45" s="2"/>
      <c r="L45" s="1">
        <f t="shared" si="3"/>
        <v>44125</v>
      </c>
      <c r="M45" s="2">
        <v>44125</v>
      </c>
      <c r="N45" s="2"/>
    </row>
    <row r="46" spans="1:14" ht="33" customHeight="1">
      <c r="A46" s="3" t="s">
        <v>61</v>
      </c>
      <c r="B46" s="6" t="s">
        <v>172</v>
      </c>
      <c r="C46" s="1">
        <f t="shared" si="0"/>
        <v>0</v>
      </c>
      <c r="D46" s="2"/>
      <c r="E46" s="2"/>
      <c r="F46" s="1">
        <f t="shared" si="1"/>
        <v>0</v>
      </c>
      <c r="G46" s="2"/>
      <c r="H46" s="2"/>
      <c r="I46" s="1">
        <f t="shared" si="2"/>
        <v>0</v>
      </c>
      <c r="J46" s="2"/>
      <c r="K46" s="2"/>
      <c r="L46" s="1">
        <f t="shared" si="3"/>
        <v>0</v>
      </c>
      <c r="M46" s="2"/>
      <c r="N46" s="2"/>
    </row>
    <row r="47" spans="1:14" ht="21.75" customHeight="1">
      <c r="A47" s="3" t="s">
        <v>62</v>
      </c>
      <c r="B47" s="6" t="s">
        <v>162</v>
      </c>
      <c r="C47" s="1">
        <f t="shared" si="0"/>
        <v>0</v>
      </c>
      <c r="D47" s="2"/>
      <c r="E47" s="2"/>
      <c r="F47" s="1">
        <f t="shared" si="1"/>
        <v>0</v>
      </c>
      <c r="G47" s="2"/>
      <c r="H47" s="2"/>
      <c r="I47" s="1">
        <f t="shared" si="2"/>
        <v>0</v>
      </c>
      <c r="J47" s="2"/>
      <c r="K47" s="2"/>
      <c r="L47" s="1">
        <f t="shared" si="3"/>
        <v>0</v>
      </c>
      <c r="M47" s="2"/>
      <c r="N47" s="2"/>
    </row>
    <row r="48" spans="1:14" ht="16.5" customHeight="1">
      <c r="A48" s="3" t="s">
        <v>63</v>
      </c>
      <c r="B48" s="4" t="s">
        <v>6</v>
      </c>
      <c r="C48" s="1">
        <f t="shared" si="0"/>
        <v>1938036</v>
      </c>
      <c r="D48" s="11">
        <f>D49+D50+D51+D52+D53</f>
        <v>1938036</v>
      </c>
      <c r="E48" s="11">
        <f>E49+E50+E51+E52+E53</f>
        <v>0</v>
      </c>
      <c r="F48" s="1">
        <f t="shared" si="1"/>
        <v>2013916</v>
      </c>
      <c r="G48" s="11">
        <f>G49+G50+G51+G52+G53</f>
        <v>2013916</v>
      </c>
      <c r="H48" s="11">
        <f>H49+H50+H51+H52+H53</f>
        <v>0</v>
      </c>
      <c r="I48" s="1">
        <f t="shared" si="2"/>
        <v>2114581</v>
      </c>
      <c r="J48" s="11">
        <f>J49+J50+J51+J52+J53</f>
        <v>2114581</v>
      </c>
      <c r="K48" s="11">
        <f>K49+K50+K51+K52+K53</f>
        <v>0</v>
      </c>
      <c r="L48" s="1">
        <f t="shared" si="3"/>
        <v>2213129</v>
      </c>
      <c r="M48" s="11">
        <f>M49+M50+M51+M52+M53</f>
        <v>2213129</v>
      </c>
      <c r="N48" s="11">
        <f>N49+N50+N51+N52+N53</f>
        <v>0</v>
      </c>
    </row>
    <row r="49" spans="1:14" ht="12.75">
      <c r="A49" s="3" t="s">
        <v>64</v>
      </c>
      <c r="B49" s="6" t="s">
        <v>178</v>
      </c>
      <c r="C49" s="1">
        <f t="shared" si="0"/>
        <v>1930686</v>
      </c>
      <c r="D49" s="11">
        <f>D55+D60+D65+D71+D77+D83</f>
        <v>1930686</v>
      </c>
      <c r="E49" s="11">
        <f>E55+E60+E65+E71+E77+E83</f>
        <v>0</v>
      </c>
      <c r="F49" s="1">
        <f t="shared" si="1"/>
        <v>2006566</v>
      </c>
      <c r="G49" s="11">
        <f>G55+G60+G65+G71+G77+G83</f>
        <v>2006566</v>
      </c>
      <c r="H49" s="11">
        <f>H55+H60+H65+H71+H77+H83</f>
        <v>0</v>
      </c>
      <c r="I49" s="1">
        <f t="shared" si="2"/>
        <v>2107231</v>
      </c>
      <c r="J49" s="11">
        <f>J55+J60+J65+J71+J77+J83</f>
        <v>2107231</v>
      </c>
      <c r="K49" s="11">
        <f>K55+K60+K65+K71+K77+K83</f>
        <v>0</v>
      </c>
      <c r="L49" s="1">
        <f t="shared" si="3"/>
        <v>2203779</v>
      </c>
      <c r="M49" s="11">
        <f>M55+M60+M65+M71+M77+M83</f>
        <v>2203779</v>
      </c>
      <c r="N49" s="11">
        <f>N55+N60+N65+N71+N77+N83</f>
        <v>0</v>
      </c>
    </row>
    <row r="50" spans="1:14" ht="12.75">
      <c r="A50" s="3" t="s">
        <v>65</v>
      </c>
      <c r="B50" s="6" t="s">
        <v>160</v>
      </c>
      <c r="C50" s="1">
        <f t="shared" si="0"/>
        <v>7350</v>
      </c>
      <c r="D50" s="11">
        <f>D56+D61+D66+D72+D78+D84</f>
        <v>7350</v>
      </c>
      <c r="E50" s="11">
        <f>E56+E61+E66+E72+E78+E84</f>
        <v>0</v>
      </c>
      <c r="F50" s="1">
        <f t="shared" si="1"/>
        <v>7350</v>
      </c>
      <c r="G50" s="11">
        <f>G56+G61+G66+G72+G78+G84</f>
        <v>7350</v>
      </c>
      <c r="H50" s="11">
        <f>H56+H61+H66+H72+H78+H84</f>
        <v>0</v>
      </c>
      <c r="I50" s="1">
        <f t="shared" si="2"/>
        <v>7350</v>
      </c>
      <c r="J50" s="11">
        <f>J56+J61+J66+J72+J78+J84</f>
        <v>7350</v>
      </c>
      <c r="K50" s="11">
        <f>K56+K61+K66+K72+K78+K84</f>
        <v>0</v>
      </c>
      <c r="L50" s="1">
        <f t="shared" si="3"/>
        <v>9350</v>
      </c>
      <c r="M50" s="11">
        <f>M56+M61+M66+M72+M78+M84</f>
        <v>9350</v>
      </c>
      <c r="N50" s="11">
        <f>N56+N61+N66+N72+N78+N84</f>
        <v>0</v>
      </c>
    </row>
    <row r="51" spans="1:14" ht="12.75">
      <c r="A51" s="3" t="s">
        <v>66</v>
      </c>
      <c r="B51" s="6" t="s">
        <v>161</v>
      </c>
      <c r="C51" s="1">
        <f t="shared" si="0"/>
        <v>0</v>
      </c>
      <c r="D51" s="11">
        <f>D85</f>
        <v>0</v>
      </c>
      <c r="E51" s="11">
        <f>E85</f>
        <v>0</v>
      </c>
      <c r="F51" s="1">
        <f t="shared" si="1"/>
        <v>0</v>
      </c>
      <c r="G51" s="11">
        <f>G85</f>
        <v>0</v>
      </c>
      <c r="H51" s="11">
        <f>H85</f>
        <v>0</v>
      </c>
      <c r="I51" s="1">
        <f t="shared" si="2"/>
        <v>0</v>
      </c>
      <c r="J51" s="11">
        <f>J85</f>
        <v>0</v>
      </c>
      <c r="K51" s="11">
        <f>K85</f>
        <v>0</v>
      </c>
      <c r="L51" s="1">
        <f t="shared" si="3"/>
        <v>0</v>
      </c>
      <c r="M51" s="11">
        <f>M85</f>
        <v>0</v>
      </c>
      <c r="N51" s="11">
        <f>N85</f>
        <v>0</v>
      </c>
    </row>
    <row r="52" spans="1:14" ht="27" customHeight="1">
      <c r="A52" s="3" t="s">
        <v>67</v>
      </c>
      <c r="B52" s="6" t="s">
        <v>172</v>
      </c>
      <c r="C52" s="1">
        <f t="shared" si="0"/>
        <v>0</v>
      </c>
      <c r="D52" s="11">
        <f>D57+D62+D68+D74+D80+D86</f>
        <v>0</v>
      </c>
      <c r="E52" s="11">
        <f>E57+E62+E68+E74+E80+E86</f>
        <v>0</v>
      </c>
      <c r="F52" s="1">
        <f t="shared" si="1"/>
        <v>0</v>
      </c>
      <c r="G52" s="11">
        <f>G57+G62+G68+G74+G80+G86</f>
        <v>0</v>
      </c>
      <c r="H52" s="11">
        <f>H57+H62+H68+H74+H80+H86</f>
        <v>0</v>
      </c>
      <c r="I52" s="1">
        <f t="shared" si="2"/>
        <v>0</v>
      </c>
      <c r="J52" s="11">
        <f>J57+J62+J68+J74+J80+J86</f>
        <v>0</v>
      </c>
      <c r="K52" s="11">
        <f>K57+K62+K68+K74+K80+K86</f>
        <v>0</v>
      </c>
      <c r="L52" s="1">
        <f t="shared" si="3"/>
        <v>0</v>
      </c>
      <c r="M52" s="11">
        <f>M57+M62+M68+M74+M80+M86</f>
        <v>0</v>
      </c>
      <c r="N52" s="11">
        <f>N57+N62+N68+N74+N80+N86</f>
        <v>0</v>
      </c>
    </row>
    <row r="53" spans="1:14" ht="17.25" customHeight="1">
      <c r="A53" s="3" t="s">
        <v>68</v>
      </c>
      <c r="B53" s="6" t="s">
        <v>162</v>
      </c>
      <c r="C53" s="1">
        <f t="shared" si="0"/>
        <v>0</v>
      </c>
      <c r="D53" s="11">
        <f>D58+D63+D69+D75+D81+D87</f>
        <v>0</v>
      </c>
      <c r="E53" s="11">
        <f>E58+E63+E69+E75+E81+E87</f>
        <v>0</v>
      </c>
      <c r="F53" s="1">
        <f t="shared" si="1"/>
        <v>0</v>
      </c>
      <c r="G53" s="11">
        <f>G58+G63+G69+G75+G81+G87</f>
        <v>0</v>
      </c>
      <c r="H53" s="11">
        <f>H58+H63+H69+H75+H81+H87</f>
        <v>0</v>
      </c>
      <c r="I53" s="1">
        <f t="shared" si="2"/>
        <v>0</v>
      </c>
      <c r="J53" s="11">
        <f>J58+J63+J69+J75+J81+J87</f>
        <v>0</v>
      </c>
      <c r="K53" s="11">
        <f>K58+K63+K69+K75+K81+K87</f>
        <v>0</v>
      </c>
      <c r="L53" s="1">
        <f t="shared" si="3"/>
        <v>0</v>
      </c>
      <c r="M53" s="11">
        <f>M58+M63+M69+M75+M81+M87</f>
        <v>0</v>
      </c>
      <c r="N53" s="11">
        <f>N58+N63+N69+N75+N81+N87</f>
        <v>0</v>
      </c>
    </row>
    <row r="54" spans="1:14" ht="19.5" customHeight="1">
      <c r="A54" s="3" t="s">
        <v>69</v>
      </c>
      <c r="B54" s="4" t="s">
        <v>7</v>
      </c>
      <c r="C54" s="1">
        <f t="shared" si="0"/>
        <v>21463</v>
      </c>
      <c r="D54" s="11">
        <f>D55+D56+D57+D58</f>
        <v>21463</v>
      </c>
      <c r="E54" s="11">
        <f>E55+E56+E57+E58</f>
        <v>0</v>
      </c>
      <c r="F54" s="1">
        <f t="shared" si="1"/>
        <v>23545</v>
      </c>
      <c r="G54" s="11">
        <f>G55+G56+G57+G58</f>
        <v>23545</v>
      </c>
      <c r="H54" s="11">
        <f>H55+H56+H57+H58</f>
        <v>0</v>
      </c>
      <c r="I54" s="1">
        <f t="shared" si="2"/>
        <v>24840</v>
      </c>
      <c r="J54" s="11">
        <f>J55+J56+J57+J58</f>
        <v>24840</v>
      </c>
      <c r="K54" s="11">
        <f>K55+K56+K57+K58</f>
        <v>0</v>
      </c>
      <c r="L54" s="1">
        <f t="shared" si="3"/>
        <v>26082</v>
      </c>
      <c r="M54" s="11">
        <f>M55+M56+M57+M58</f>
        <v>26082</v>
      </c>
      <c r="N54" s="11">
        <f>N55+N56+N57+N58</f>
        <v>0</v>
      </c>
    </row>
    <row r="55" spans="1:14" ht="12.75">
      <c r="A55" s="3" t="s">
        <v>70</v>
      </c>
      <c r="B55" s="6" t="s">
        <v>178</v>
      </c>
      <c r="C55" s="1">
        <f t="shared" si="0"/>
        <v>21463</v>
      </c>
      <c r="D55" s="2">
        <v>21463</v>
      </c>
      <c r="E55" s="2"/>
      <c r="F55" s="1">
        <f t="shared" si="1"/>
        <v>23545</v>
      </c>
      <c r="G55" s="2">
        <v>23545</v>
      </c>
      <c r="H55" s="2"/>
      <c r="I55" s="1">
        <f t="shared" si="2"/>
        <v>24840</v>
      </c>
      <c r="J55" s="2">
        <v>24840</v>
      </c>
      <c r="K55" s="2"/>
      <c r="L55" s="1">
        <f t="shared" si="3"/>
        <v>26082</v>
      </c>
      <c r="M55" s="2">
        <v>26082</v>
      </c>
      <c r="N55" s="2"/>
    </row>
    <row r="56" spans="1:14" ht="12.75">
      <c r="A56" s="3" t="s">
        <v>71</v>
      </c>
      <c r="B56" s="6" t="s">
        <v>160</v>
      </c>
      <c r="C56" s="1">
        <f t="shared" si="0"/>
        <v>0</v>
      </c>
      <c r="D56" s="2"/>
      <c r="E56" s="2"/>
      <c r="F56" s="1">
        <f t="shared" si="1"/>
        <v>0</v>
      </c>
      <c r="G56" s="2"/>
      <c r="H56" s="2"/>
      <c r="I56" s="1">
        <f t="shared" si="2"/>
        <v>0</v>
      </c>
      <c r="J56" s="2"/>
      <c r="K56" s="2"/>
      <c r="L56" s="1">
        <f t="shared" si="3"/>
        <v>0</v>
      </c>
      <c r="M56" s="2"/>
      <c r="N56" s="2"/>
    </row>
    <row r="57" spans="1:14" ht="30" customHeight="1">
      <c r="A57" s="3" t="s">
        <v>72</v>
      </c>
      <c r="B57" s="6" t="s">
        <v>172</v>
      </c>
      <c r="C57" s="1">
        <f t="shared" si="0"/>
        <v>0</v>
      </c>
      <c r="D57" s="2"/>
      <c r="E57" s="2"/>
      <c r="F57" s="1">
        <f t="shared" si="1"/>
        <v>0</v>
      </c>
      <c r="G57" s="2"/>
      <c r="H57" s="2"/>
      <c r="I57" s="1">
        <f t="shared" si="2"/>
        <v>0</v>
      </c>
      <c r="J57" s="2"/>
      <c r="K57" s="2"/>
      <c r="L57" s="1">
        <f t="shared" si="3"/>
        <v>0</v>
      </c>
      <c r="M57" s="2"/>
      <c r="N57" s="2"/>
    </row>
    <row r="58" spans="1:14" ht="19.5" customHeight="1">
      <c r="A58" s="3" t="s">
        <v>73</v>
      </c>
      <c r="B58" s="6" t="s">
        <v>162</v>
      </c>
      <c r="C58" s="1">
        <f t="shared" si="0"/>
        <v>0</v>
      </c>
      <c r="D58" s="2"/>
      <c r="E58" s="2"/>
      <c r="F58" s="1">
        <f t="shared" si="1"/>
        <v>0</v>
      </c>
      <c r="G58" s="2"/>
      <c r="H58" s="2"/>
      <c r="I58" s="1">
        <f t="shared" si="2"/>
        <v>0</v>
      </c>
      <c r="J58" s="2"/>
      <c r="K58" s="2"/>
      <c r="L58" s="1">
        <f t="shared" si="3"/>
        <v>0</v>
      </c>
      <c r="M58" s="2"/>
      <c r="N58" s="2"/>
    </row>
    <row r="59" spans="1:14" ht="16.5" customHeight="1">
      <c r="A59" s="3" t="s">
        <v>74</v>
      </c>
      <c r="B59" s="4" t="s">
        <v>8</v>
      </c>
      <c r="C59" s="1">
        <f t="shared" si="0"/>
        <v>6391</v>
      </c>
      <c r="D59" s="11">
        <f>D60+D61+D62+D63</f>
        <v>6391</v>
      </c>
      <c r="E59" s="11">
        <f>E60+E61+E62+E63</f>
        <v>0</v>
      </c>
      <c r="F59" s="1">
        <f t="shared" si="1"/>
        <v>2840</v>
      </c>
      <c r="G59" s="11">
        <f>G60+G61+G62+G63</f>
        <v>2840</v>
      </c>
      <c r="H59" s="11">
        <f>H60+H61+H62+H63</f>
        <v>0</v>
      </c>
      <c r="I59" s="1">
        <f t="shared" si="2"/>
        <v>2840</v>
      </c>
      <c r="J59" s="11">
        <f>J60+J61+J62+J63</f>
        <v>2840</v>
      </c>
      <c r="K59" s="11">
        <f>K60+K61+K62+K63</f>
        <v>0</v>
      </c>
      <c r="L59" s="1">
        <f t="shared" si="3"/>
        <v>2840</v>
      </c>
      <c r="M59" s="11">
        <f>M60+M61+M62+M63</f>
        <v>2840</v>
      </c>
      <c r="N59" s="11">
        <f>N60+N61+N62+N63</f>
        <v>0</v>
      </c>
    </row>
    <row r="60" spans="1:14" ht="12.75">
      <c r="A60" s="3" t="s">
        <v>75</v>
      </c>
      <c r="B60" s="6" t="s">
        <v>178</v>
      </c>
      <c r="C60" s="1">
        <f t="shared" si="0"/>
        <v>6391</v>
      </c>
      <c r="D60" s="2">
        <v>6391</v>
      </c>
      <c r="E60" s="2"/>
      <c r="F60" s="1">
        <f t="shared" si="1"/>
        <v>2840</v>
      </c>
      <c r="G60" s="2">
        <v>2840</v>
      </c>
      <c r="H60" s="2"/>
      <c r="I60" s="1">
        <f t="shared" si="2"/>
        <v>2840</v>
      </c>
      <c r="J60" s="2">
        <v>2840</v>
      </c>
      <c r="K60" s="2"/>
      <c r="L60" s="1">
        <f t="shared" si="3"/>
        <v>2840</v>
      </c>
      <c r="M60" s="2">
        <v>2840</v>
      </c>
      <c r="N60" s="2"/>
    </row>
    <row r="61" spans="1:14" ht="12.75">
      <c r="A61" s="3" t="s">
        <v>76</v>
      </c>
      <c r="B61" s="6" t="s">
        <v>160</v>
      </c>
      <c r="C61" s="1">
        <f t="shared" si="0"/>
        <v>0</v>
      </c>
      <c r="D61" s="2"/>
      <c r="E61" s="2"/>
      <c r="F61" s="1">
        <f t="shared" si="1"/>
        <v>0</v>
      </c>
      <c r="G61" s="2"/>
      <c r="H61" s="2"/>
      <c r="I61" s="1">
        <f t="shared" si="2"/>
        <v>0</v>
      </c>
      <c r="J61" s="2"/>
      <c r="K61" s="2"/>
      <c r="L61" s="1">
        <f t="shared" si="3"/>
        <v>0</v>
      </c>
      <c r="M61" s="2"/>
      <c r="N61" s="2"/>
    </row>
    <row r="62" spans="1:14" ht="25.5">
      <c r="A62" s="3" t="s">
        <v>77</v>
      </c>
      <c r="B62" s="6" t="s">
        <v>172</v>
      </c>
      <c r="C62" s="1">
        <f t="shared" si="0"/>
        <v>0</v>
      </c>
      <c r="D62" s="2"/>
      <c r="E62" s="2"/>
      <c r="F62" s="1">
        <f t="shared" si="1"/>
        <v>0</v>
      </c>
      <c r="G62" s="2"/>
      <c r="H62" s="2"/>
      <c r="I62" s="1">
        <f t="shared" si="2"/>
        <v>0</v>
      </c>
      <c r="J62" s="2"/>
      <c r="K62" s="2"/>
      <c r="L62" s="1">
        <f t="shared" si="3"/>
        <v>0</v>
      </c>
      <c r="M62" s="2"/>
      <c r="N62" s="2"/>
    </row>
    <row r="63" spans="1:14" ht="12.75">
      <c r="A63" s="3" t="s">
        <v>78</v>
      </c>
      <c r="B63" s="6" t="s">
        <v>162</v>
      </c>
      <c r="C63" s="1">
        <f t="shared" si="0"/>
        <v>0</v>
      </c>
      <c r="D63" s="2"/>
      <c r="E63" s="2"/>
      <c r="F63" s="1">
        <f t="shared" si="1"/>
        <v>0</v>
      </c>
      <c r="G63" s="2"/>
      <c r="H63" s="2"/>
      <c r="I63" s="1">
        <f t="shared" si="2"/>
        <v>0</v>
      </c>
      <c r="J63" s="2"/>
      <c r="K63" s="2"/>
      <c r="L63" s="1">
        <f t="shared" si="3"/>
        <v>0</v>
      </c>
      <c r="M63" s="2"/>
      <c r="N63" s="2"/>
    </row>
    <row r="64" spans="1:14" ht="18" customHeight="1">
      <c r="A64" s="3" t="s">
        <v>79</v>
      </c>
      <c r="B64" s="4" t="s">
        <v>9</v>
      </c>
      <c r="C64" s="1">
        <f t="shared" si="0"/>
        <v>1741193</v>
      </c>
      <c r="D64" s="11">
        <f>D65+D66+D67+D68+D69</f>
        <v>1741193</v>
      </c>
      <c r="E64" s="11">
        <f>E65+E66+E67+E68+E69</f>
        <v>0</v>
      </c>
      <c r="F64" s="1">
        <f t="shared" si="1"/>
        <v>1806744</v>
      </c>
      <c r="G64" s="11">
        <f>G65+G66+G67+G68+G69</f>
        <v>1806744</v>
      </c>
      <c r="H64" s="11">
        <f>H65+H66+H67+H68+H69</f>
        <v>0</v>
      </c>
      <c r="I64" s="1">
        <f t="shared" si="2"/>
        <v>1906114</v>
      </c>
      <c r="J64" s="11">
        <f>J65+J66+J67+J68+J69</f>
        <v>1906114</v>
      </c>
      <c r="K64" s="11">
        <f>K65+K66+K67+K68+K69</f>
        <v>0</v>
      </c>
      <c r="L64" s="1">
        <f t="shared" si="3"/>
        <v>2001420</v>
      </c>
      <c r="M64" s="11">
        <f>M65+M66+M67+M68+M69</f>
        <v>2001420</v>
      </c>
      <c r="N64" s="11">
        <f>N65+N66+N67+N68+N69</f>
        <v>0</v>
      </c>
    </row>
    <row r="65" spans="1:14" ht="12.75">
      <c r="A65" s="3" t="s">
        <v>80</v>
      </c>
      <c r="B65" s="6" t="s">
        <v>178</v>
      </c>
      <c r="C65" s="1">
        <f t="shared" si="0"/>
        <v>1741193</v>
      </c>
      <c r="D65" s="2">
        <v>1741193</v>
      </c>
      <c r="E65" s="2"/>
      <c r="F65" s="1">
        <f t="shared" si="1"/>
        <v>1806744</v>
      </c>
      <c r="G65" s="2">
        <v>1806744</v>
      </c>
      <c r="H65" s="2"/>
      <c r="I65" s="1">
        <f t="shared" si="2"/>
        <v>1906114</v>
      </c>
      <c r="J65" s="2">
        <v>1906114</v>
      </c>
      <c r="K65" s="2"/>
      <c r="L65" s="1">
        <f t="shared" si="3"/>
        <v>2001420</v>
      </c>
      <c r="M65" s="2">
        <v>2001420</v>
      </c>
      <c r="N65" s="2"/>
    </row>
    <row r="66" spans="1:14" ht="12.75">
      <c r="A66" s="3" t="s">
        <v>81</v>
      </c>
      <c r="B66" s="6" t="s">
        <v>160</v>
      </c>
      <c r="C66" s="1">
        <f t="shared" si="0"/>
        <v>0</v>
      </c>
      <c r="D66" s="2"/>
      <c r="E66" s="2"/>
      <c r="F66" s="1">
        <f t="shared" si="1"/>
        <v>0</v>
      </c>
      <c r="G66" s="2"/>
      <c r="H66" s="2"/>
      <c r="I66" s="1">
        <f t="shared" si="2"/>
        <v>0</v>
      </c>
      <c r="J66" s="2"/>
      <c r="K66" s="2"/>
      <c r="L66" s="1">
        <f t="shared" si="3"/>
        <v>0</v>
      </c>
      <c r="M66" s="2"/>
      <c r="N66" s="2"/>
    </row>
    <row r="67" spans="1:14" ht="12.75">
      <c r="A67" s="3" t="s">
        <v>168</v>
      </c>
      <c r="B67" s="6" t="s">
        <v>161</v>
      </c>
      <c r="C67" s="1">
        <f t="shared" si="0"/>
        <v>0</v>
      </c>
      <c r="D67" s="2"/>
      <c r="E67" s="2"/>
      <c r="F67" s="1"/>
      <c r="G67" s="2"/>
      <c r="H67" s="2"/>
      <c r="I67" s="1"/>
      <c r="J67" s="2"/>
      <c r="K67" s="2"/>
      <c r="L67" s="1"/>
      <c r="M67" s="2"/>
      <c r="N67" s="2"/>
    </row>
    <row r="68" spans="1:14" ht="29.25" customHeight="1">
      <c r="A68" s="3" t="s">
        <v>82</v>
      </c>
      <c r="B68" s="6" t="s">
        <v>172</v>
      </c>
      <c r="C68" s="1">
        <f t="shared" si="0"/>
        <v>0</v>
      </c>
      <c r="D68" s="2"/>
      <c r="E68" s="2"/>
      <c r="F68" s="1">
        <f t="shared" si="1"/>
        <v>0</v>
      </c>
      <c r="G68" s="2"/>
      <c r="H68" s="2"/>
      <c r="I68" s="1">
        <f t="shared" si="2"/>
        <v>0</v>
      </c>
      <c r="J68" s="2"/>
      <c r="K68" s="2"/>
      <c r="L68" s="1">
        <f t="shared" si="3"/>
        <v>0</v>
      </c>
      <c r="M68" s="2"/>
      <c r="N68" s="2"/>
    </row>
    <row r="69" spans="1:14" ht="21.75" customHeight="1">
      <c r="A69" s="3" t="s">
        <v>83</v>
      </c>
      <c r="B69" s="6" t="s">
        <v>162</v>
      </c>
      <c r="C69" s="1">
        <f t="shared" si="0"/>
        <v>0</v>
      </c>
      <c r="D69" s="2"/>
      <c r="E69" s="2"/>
      <c r="F69" s="1">
        <f t="shared" si="1"/>
        <v>0</v>
      </c>
      <c r="G69" s="2"/>
      <c r="H69" s="2"/>
      <c r="I69" s="1">
        <f t="shared" si="2"/>
        <v>0</v>
      </c>
      <c r="J69" s="2"/>
      <c r="K69" s="2"/>
      <c r="L69" s="1">
        <f t="shared" si="3"/>
        <v>0</v>
      </c>
      <c r="M69" s="2"/>
      <c r="N69" s="2"/>
    </row>
    <row r="70" spans="1:14" ht="18.75" customHeight="1">
      <c r="A70" s="3" t="s">
        <v>84</v>
      </c>
      <c r="B70" s="4" t="s">
        <v>10</v>
      </c>
      <c r="C70" s="1">
        <f t="shared" si="0"/>
        <v>0</v>
      </c>
      <c r="D70" s="11">
        <f>D71+D72+D73+D74+D75</f>
        <v>0</v>
      </c>
      <c r="E70" s="11">
        <f>E71+E72+E73+E74+E75</f>
        <v>0</v>
      </c>
      <c r="F70" s="1">
        <f t="shared" si="1"/>
        <v>0</v>
      </c>
      <c r="G70" s="11">
        <f>G71+G72+G73+G74+G75</f>
        <v>0</v>
      </c>
      <c r="H70" s="11">
        <f>H71+H72+H73+H74+H75</f>
        <v>0</v>
      </c>
      <c r="I70" s="1">
        <f t="shared" si="2"/>
        <v>0</v>
      </c>
      <c r="J70" s="11">
        <f>J71+J72+J73+J74+J75</f>
        <v>0</v>
      </c>
      <c r="K70" s="11">
        <f>K71+K72+K73+K74+K75</f>
        <v>0</v>
      </c>
      <c r="L70" s="1">
        <f t="shared" si="3"/>
        <v>0</v>
      </c>
      <c r="M70" s="11">
        <f>M71+M72+M73+M74+M75</f>
        <v>0</v>
      </c>
      <c r="N70" s="11">
        <f>N71+N72+N73+N74+N75</f>
        <v>0</v>
      </c>
    </row>
    <row r="71" spans="1:14" ht="12.75">
      <c r="A71" s="3" t="s">
        <v>85</v>
      </c>
      <c r="B71" s="6" t="s">
        <v>178</v>
      </c>
      <c r="C71" s="1">
        <f t="shared" si="0"/>
        <v>0</v>
      </c>
      <c r="D71" s="2"/>
      <c r="E71" s="2"/>
      <c r="F71" s="1">
        <f t="shared" si="1"/>
        <v>0</v>
      </c>
      <c r="G71" s="2"/>
      <c r="H71" s="2"/>
      <c r="I71" s="1">
        <f t="shared" si="2"/>
        <v>0</v>
      </c>
      <c r="J71" s="2"/>
      <c r="K71" s="2"/>
      <c r="L71" s="1">
        <f t="shared" si="3"/>
        <v>0</v>
      </c>
      <c r="M71" s="2"/>
      <c r="N71" s="2"/>
    </row>
    <row r="72" spans="1:14" ht="12.75">
      <c r="A72" s="3" t="s">
        <v>86</v>
      </c>
      <c r="B72" s="6" t="s">
        <v>160</v>
      </c>
      <c r="C72" s="1">
        <f t="shared" si="0"/>
        <v>0</v>
      </c>
      <c r="D72" s="2"/>
      <c r="E72" s="2"/>
      <c r="F72" s="1">
        <f t="shared" si="1"/>
        <v>0</v>
      </c>
      <c r="G72" s="2"/>
      <c r="H72" s="2"/>
      <c r="I72" s="1">
        <f t="shared" si="2"/>
        <v>0</v>
      </c>
      <c r="J72" s="2"/>
      <c r="K72" s="2"/>
      <c r="L72" s="1">
        <f t="shared" si="3"/>
        <v>0</v>
      </c>
      <c r="M72" s="2"/>
      <c r="N72" s="2"/>
    </row>
    <row r="73" spans="1:14" ht="12.75">
      <c r="A73" s="3" t="s">
        <v>166</v>
      </c>
      <c r="B73" s="6" t="s">
        <v>161</v>
      </c>
      <c r="C73" s="1">
        <f t="shared" si="0"/>
        <v>0</v>
      </c>
      <c r="D73" s="2"/>
      <c r="E73" s="2"/>
      <c r="F73" s="1"/>
      <c r="G73" s="2"/>
      <c r="H73" s="2"/>
      <c r="I73" s="1"/>
      <c r="J73" s="2"/>
      <c r="K73" s="2"/>
      <c r="L73" s="1"/>
      <c r="M73" s="2"/>
      <c r="N73" s="2"/>
    </row>
    <row r="74" spans="1:14" ht="28.5" customHeight="1">
      <c r="A74" s="3" t="s">
        <v>87</v>
      </c>
      <c r="B74" s="6" t="s">
        <v>172</v>
      </c>
      <c r="C74" s="1">
        <f t="shared" si="0"/>
        <v>0</v>
      </c>
      <c r="D74" s="2"/>
      <c r="E74" s="2"/>
      <c r="F74" s="1">
        <f t="shared" si="1"/>
        <v>0</v>
      </c>
      <c r="G74" s="2"/>
      <c r="H74" s="2"/>
      <c r="I74" s="1">
        <f t="shared" si="2"/>
        <v>0</v>
      </c>
      <c r="J74" s="2"/>
      <c r="K74" s="2"/>
      <c r="L74" s="1">
        <f t="shared" si="3"/>
        <v>0</v>
      </c>
      <c r="M74" s="2"/>
      <c r="N74" s="2"/>
    </row>
    <row r="75" spans="1:14" ht="21.75" customHeight="1">
      <c r="A75" s="3" t="s">
        <v>88</v>
      </c>
      <c r="B75" s="6" t="s">
        <v>162</v>
      </c>
      <c r="C75" s="1">
        <f t="shared" si="0"/>
        <v>0</v>
      </c>
      <c r="D75" s="2"/>
      <c r="E75" s="2"/>
      <c r="F75" s="1">
        <f t="shared" si="1"/>
        <v>0</v>
      </c>
      <c r="G75" s="2"/>
      <c r="H75" s="2"/>
      <c r="I75" s="1">
        <f t="shared" si="2"/>
        <v>0</v>
      </c>
      <c r="J75" s="2"/>
      <c r="K75" s="2"/>
      <c r="L75" s="1">
        <f t="shared" si="3"/>
        <v>0</v>
      </c>
      <c r="M75" s="2"/>
      <c r="N75" s="2"/>
    </row>
    <row r="76" spans="1:14" ht="18.75" customHeight="1">
      <c r="A76" s="3" t="s">
        <v>89</v>
      </c>
      <c r="B76" s="4" t="s">
        <v>11</v>
      </c>
      <c r="C76" s="1">
        <f t="shared" si="0"/>
        <v>86694</v>
      </c>
      <c r="D76" s="11">
        <f>D77+D78+D79+D80+D81</f>
        <v>86694</v>
      </c>
      <c r="E76" s="11">
        <f>E77+E78+E79+E80+E81</f>
        <v>0</v>
      </c>
      <c r="F76" s="1">
        <f t="shared" si="1"/>
        <v>96492</v>
      </c>
      <c r="G76" s="11">
        <f>G77+G78+G79+G80+G81</f>
        <v>96492</v>
      </c>
      <c r="H76" s="11">
        <f>H77+H78+H79+H80+H81</f>
        <v>0</v>
      </c>
      <c r="I76" s="1">
        <f t="shared" si="2"/>
        <v>96492</v>
      </c>
      <c r="J76" s="11">
        <f>J77+J78+J79+J80+J81</f>
        <v>96492</v>
      </c>
      <c r="K76" s="11">
        <f>K77+K78+K79+K80+K81</f>
        <v>0</v>
      </c>
      <c r="L76" s="1">
        <f t="shared" si="3"/>
        <v>98492</v>
      </c>
      <c r="M76" s="11">
        <f>M77+M78+M79+M80+M81</f>
        <v>98492</v>
      </c>
      <c r="N76" s="11">
        <f>N77+N78+N79+N80+N81</f>
        <v>0</v>
      </c>
    </row>
    <row r="77" spans="1:14" ht="12.75">
      <c r="A77" s="3" t="s">
        <v>90</v>
      </c>
      <c r="B77" s="6" t="s">
        <v>178</v>
      </c>
      <c r="C77" s="1">
        <f t="shared" si="0"/>
        <v>80144</v>
      </c>
      <c r="D77" s="2">
        <v>80144</v>
      </c>
      <c r="E77" s="2"/>
      <c r="F77" s="1">
        <f t="shared" si="1"/>
        <v>89942</v>
      </c>
      <c r="G77" s="2">
        <v>89942</v>
      </c>
      <c r="H77" s="2"/>
      <c r="I77" s="1">
        <f t="shared" si="2"/>
        <v>89942</v>
      </c>
      <c r="J77" s="2">
        <v>89942</v>
      </c>
      <c r="K77" s="2"/>
      <c r="L77" s="1">
        <f t="shared" si="3"/>
        <v>89942</v>
      </c>
      <c r="M77" s="2">
        <v>89942</v>
      </c>
      <c r="N77" s="2"/>
    </row>
    <row r="78" spans="1:14" ht="16.5" customHeight="1">
      <c r="A78" s="3" t="s">
        <v>91</v>
      </c>
      <c r="B78" s="6" t="s">
        <v>205</v>
      </c>
      <c r="C78" s="1">
        <f t="shared" si="0"/>
        <v>6550</v>
      </c>
      <c r="D78" s="2">
        <v>6550</v>
      </c>
      <c r="E78" s="2"/>
      <c r="F78" s="1">
        <f t="shared" si="1"/>
        <v>6550</v>
      </c>
      <c r="G78" s="2">
        <v>6550</v>
      </c>
      <c r="H78" s="2"/>
      <c r="I78" s="1">
        <f t="shared" si="2"/>
        <v>6550</v>
      </c>
      <c r="J78" s="2">
        <v>6550</v>
      </c>
      <c r="K78" s="2"/>
      <c r="L78" s="1">
        <f t="shared" si="3"/>
        <v>8550</v>
      </c>
      <c r="M78" s="2">
        <v>8550</v>
      </c>
      <c r="N78" s="2"/>
    </row>
    <row r="79" spans="1:14" ht="19.5" customHeight="1">
      <c r="A79" s="3" t="s">
        <v>169</v>
      </c>
      <c r="B79" s="6" t="s">
        <v>161</v>
      </c>
      <c r="C79" s="1">
        <f t="shared" si="0"/>
        <v>0</v>
      </c>
      <c r="D79" s="2"/>
      <c r="E79" s="2"/>
      <c r="F79" s="1"/>
      <c r="G79" s="2"/>
      <c r="H79" s="2"/>
      <c r="I79" s="1"/>
      <c r="J79" s="2"/>
      <c r="K79" s="2"/>
      <c r="L79" s="1"/>
      <c r="M79" s="2"/>
      <c r="N79" s="2"/>
    </row>
    <row r="80" spans="1:14" ht="28.5" customHeight="1">
      <c r="A80" s="3" t="s">
        <v>92</v>
      </c>
      <c r="B80" s="6" t="s">
        <v>172</v>
      </c>
      <c r="C80" s="1">
        <f t="shared" si="0"/>
        <v>0</v>
      </c>
      <c r="D80" s="2"/>
      <c r="E80" s="2"/>
      <c r="F80" s="1">
        <f t="shared" si="1"/>
        <v>0</v>
      </c>
      <c r="G80" s="2"/>
      <c r="H80" s="2"/>
      <c r="I80" s="1">
        <f t="shared" si="2"/>
        <v>0</v>
      </c>
      <c r="J80" s="2"/>
      <c r="K80" s="2"/>
      <c r="L80" s="1">
        <f t="shared" si="3"/>
        <v>0</v>
      </c>
      <c r="M80" s="2"/>
      <c r="N80" s="2"/>
    </row>
    <row r="81" spans="1:14" ht="20.25" customHeight="1">
      <c r="A81" s="3" t="s">
        <v>93</v>
      </c>
      <c r="B81" s="6" t="s">
        <v>162</v>
      </c>
      <c r="C81" s="1">
        <f t="shared" si="0"/>
        <v>0</v>
      </c>
      <c r="D81" s="2"/>
      <c r="E81" s="2"/>
      <c r="F81" s="1">
        <f t="shared" si="1"/>
        <v>0</v>
      </c>
      <c r="G81" s="2"/>
      <c r="H81" s="2"/>
      <c r="I81" s="1">
        <f t="shared" si="2"/>
        <v>0</v>
      </c>
      <c r="J81" s="2"/>
      <c r="K81" s="2"/>
      <c r="L81" s="1">
        <f t="shared" si="3"/>
        <v>0</v>
      </c>
      <c r="M81" s="2"/>
      <c r="N81" s="2"/>
    </row>
    <row r="82" spans="1:14" ht="19.5" customHeight="1">
      <c r="A82" s="3" t="s">
        <v>94</v>
      </c>
      <c r="B82" s="4" t="s">
        <v>12</v>
      </c>
      <c r="C82" s="1">
        <f t="shared" si="0"/>
        <v>82295</v>
      </c>
      <c r="D82" s="11">
        <f>D83+D84+D85+D86+D87</f>
        <v>82295</v>
      </c>
      <c r="E82" s="11">
        <f>E83+E84+E85+E86+E87</f>
        <v>0</v>
      </c>
      <c r="F82" s="1">
        <f t="shared" si="1"/>
        <v>84295</v>
      </c>
      <c r="G82" s="11">
        <f>G83+G84+G85+G86+G87</f>
        <v>84295</v>
      </c>
      <c r="H82" s="11">
        <f>H83+H84+H85+H86+H87</f>
        <v>0</v>
      </c>
      <c r="I82" s="1">
        <f t="shared" si="2"/>
        <v>84295</v>
      </c>
      <c r="J82" s="11">
        <f>J83+J84+J85+J86+J87</f>
        <v>84295</v>
      </c>
      <c r="K82" s="11">
        <f>K83+K84+K85+K86+K87</f>
        <v>0</v>
      </c>
      <c r="L82" s="1">
        <f t="shared" si="3"/>
        <v>84295</v>
      </c>
      <c r="M82" s="11">
        <f>M83+M84+M85+M86+M87</f>
        <v>84295</v>
      </c>
      <c r="N82" s="11">
        <f>N83+N84+N85+N86+N87</f>
        <v>0</v>
      </c>
    </row>
    <row r="83" spans="1:14" ht="12.75">
      <c r="A83" s="3" t="s">
        <v>95</v>
      </c>
      <c r="B83" s="6" t="s">
        <v>178</v>
      </c>
      <c r="C83" s="1">
        <f t="shared" si="0"/>
        <v>81495</v>
      </c>
      <c r="D83" s="2">
        <v>81495</v>
      </c>
      <c r="E83" s="2"/>
      <c r="F83" s="1">
        <f t="shared" si="1"/>
        <v>83495</v>
      </c>
      <c r="G83" s="2">
        <v>83495</v>
      </c>
      <c r="H83" s="2"/>
      <c r="I83" s="1">
        <f t="shared" si="2"/>
        <v>83495</v>
      </c>
      <c r="J83" s="2">
        <v>83495</v>
      </c>
      <c r="K83" s="2"/>
      <c r="L83" s="1">
        <f t="shared" si="3"/>
        <v>83495</v>
      </c>
      <c r="M83" s="2">
        <v>83495</v>
      </c>
      <c r="N83" s="2"/>
    </row>
    <row r="84" spans="1:14" ht="18.75" customHeight="1">
      <c r="A84" s="3" t="s">
        <v>96</v>
      </c>
      <c r="B84" s="6" t="s">
        <v>204</v>
      </c>
      <c r="C84" s="1">
        <f t="shared" si="0"/>
        <v>800</v>
      </c>
      <c r="D84" s="2">
        <v>800</v>
      </c>
      <c r="E84" s="2"/>
      <c r="F84" s="1">
        <f t="shared" si="1"/>
        <v>800</v>
      </c>
      <c r="G84" s="2">
        <v>800</v>
      </c>
      <c r="H84" s="2"/>
      <c r="I84" s="1">
        <f t="shared" si="2"/>
        <v>800</v>
      </c>
      <c r="J84" s="2">
        <v>800</v>
      </c>
      <c r="K84" s="2"/>
      <c r="L84" s="1">
        <f t="shared" si="3"/>
        <v>800</v>
      </c>
      <c r="M84" s="2">
        <v>800</v>
      </c>
      <c r="N84" s="2"/>
    </row>
    <row r="85" spans="1:14" ht="16.5" customHeight="1">
      <c r="A85" s="3" t="s">
        <v>97</v>
      </c>
      <c r="B85" s="6" t="s">
        <v>161</v>
      </c>
      <c r="C85" s="1">
        <f t="shared" si="0"/>
        <v>0</v>
      </c>
      <c r="D85" s="2"/>
      <c r="E85" s="2"/>
      <c r="F85" s="1">
        <f t="shared" si="1"/>
        <v>0</v>
      </c>
      <c r="G85" s="2"/>
      <c r="H85" s="2"/>
      <c r="I85" s="1">
        <f t="shared" si="2"/>
        <v>0</v>
      </c>
      <c r="J85" s="2"/>
      <c r="K85" s="2"/>
      <c r="L85" s="1">
        <f t="shared" si="3"/>
        <v>0</v>
      </c>
      <c r="M85" s="2"/>
      <c r="N85" s="2"/>
    </row>
    <row r="86" spans="1:14" ht="25.5">
      <c r="A86" s="3" t="s">
        <v>98</v>
      </c>
      <c r="B86" s="6" t="s">
        <v>172</v>
      </c>
      <c r="C86" s="1">
        <f t="shared" si="0"/>
        <v>0</v>
      </c>
      <c r="D86" s="2"/>
      <c r="E86" s="2"/>
      <c r="F86" s="1">
        <f t="shared" si="1"/>
        <v>0</v>
      </c>
      <c r="G86" s="2"/>
      <c r="H86" s="2"/>
      <c r="I86" s="1">
        <f t="shared" si="2"/>
        <v>0</v>
      </c>
      <c r="J86" s="2"/>
      <c r="K86" s="2"/>
      <c r="L86" s="1">
        <f t="shared" si="3"/>
        <v>0</v>
      </c>
      <c r="M86" s="2"/>
      <c r="N86" s="2"/>
    </row>
    <row r="87" spans="1:14" ht="20.25" customHeight="1">
      <c r="A87" s="3" t="s">
        <v>99</v>
      </c>
      <c r="B87" s="6" t="s">
        <v>162</v>
      </c>
      <c r="C87" s="1">
        <f t="shared" si="0"/>
        <v>0</v>
      </c>
      <c r="D87" s="2"/>
      <c r="E87" s="2"/>
      <c r="F87" s="1">
        <f t="shared" si="1"/>
        <v>0</v>
      </c>
      <c r="G87" s="2"/>
      <c r="H87" s="2"/>
      <c r="I87" s="1">
        <f t="shared" si="2"/>
        <v>0</v>
      </c>
      <c r="J87" s="2"/>
      <c r="K87" s="2"/>
      <c r="L87" s="1">
        <f t="shared" si="3"/>
        <v>0</v>
      </c>
      <c r="M87" s="2"/>
      <c r="N87" s="2"/>
    </row>
    <row r="88" spans="1:14" ht="17.25" customHeight="1">
      <c r="A88" s="3" t="s">
        <v>100</v>
      </c>
      <c r="B88" s="4" t="s">
        <v>158</v>
      </c>
      <c r="C88" s="1">
        <f t="shared" si="0"/>
        <v>0</v>
      </c>
      <c r="D88" s="11">
        <f>D89</f>
        <v>0</v>
      </c>
      <c r="E88" s="11">
        <f>E89</f>
        <v>0</v>
      </c>
      <c r="F88" s="1">
        <f t="shared" si="1"/>
        <v>0</v>
      </c>
      <c r="G88" s="11">
        <f>G89</f>
        <v>0</v>
      </c>
      <c r="H88" s="11">
        <f>H89</f>
        <v>0</v>
      </c>
      <c r="I88" s="1">
        <f t="shared" si="2"/>
        <v>0</v>
      </c>
      <c r="J88" s="11">
        <f>J89</f>
        <v>0</v>
      </c>
      <c r="K88" s="11">
        <f>K89</f>
        <v>0</v>
      </c>
      <c r="L88" s="1">
        <f t="shared" si="3"/>
        <v>0</v>
      </c>
      <c r="M88" s="11">
        <f>M89</f>
        <v>0</v>
      </c>
      <c r="N88" s="11">
        <f>N89</f>
        <v>0</v>
      </c>
    </row>
    <row r="89" spans="1:14" ht="35.25" customHeight="1">
      <c r="A89" s="3" t="s">
        <v>163</v>
      </c>
      <c r="B89" s="6" t="s">
        <v>172</v>
      </c>
      <c r="C89" s="1">
        <f t="shared" si="0"/>
        <v>0</v>
      </c>
      <c r="D89" s="2"/>
      <c r="E89" s="2"/>
      <c r="F89" s="1">
        <f t="shared" si="1"/>
        <v>0</v>
      </c>
      <c r="G89" s="2"/>
      <c r="H89" s="2"/>
      <c r="I89" s="1">
        <f t="shared" si="2"/>
        <v>0</v>
      </c>
      <c r="J89" s="2"/>
      <c r="K89" s="2"/>
      <c r="L89" s="1">
        <f t="shared" si="3"/>
        <v>0</v>
      </c>
      <c r="M89" s="2"/>
      <c r="N89" s="2"/>
    </row>
    <row r="90" spans="1:14" ht="18" customHeight="1">
      <c r="A90" s="3" t="s">
        <v>150</v>
      </c>
      <c r="B90" s="4" t="s">
        <v>13</v>
      </c>
      <c r="C90" s="1">
        <f t="shared" si="0"/>
        <v>0</v>
      </c>
      <c r="D90" s="11">
        <f>D91+D93</f>
        <v>0</v>
      </c>
      <c r="E90" s="11">
        <f>E91+E93</f>
        <v>0</v>
      </c>
      <c r="F90" s="1">
        <f t="shared" si="1"/>
        <v>0</v>
      </c>
      <c r="G90" s="11">
        <f>G91+G93</f>
        <v>0</v>
      </c>
      <c r="H90" s="11">
        <f>H91+H93</f>
        <v>0</v>
      </c>
      <c r="I90" s="1">
        <f t="shared" si="2"/>
        <v>0</v>
      </c>
      <c r="J90" s="11">
        <f>J91+J93</f>
        <v>0</v>
      </c>
      <c r="K90" s="11">
        <f>K91+K93</f>
        <v>0</v>
      </c>
      <c r="L90" s="1">
        <f t="shared" si="3"/>
        <v>0</v>
      </c>
      <c r="M90" s="11">
        <f>M91+M93</f>
        <v>0</v>
      </c>
      <c r="N90" s="11">
        <f>N91+N93</f>
        <v>0</v>
      </c>
    </row>
    <row r="91" spans="1:14" ht="12.75">
      <c r="A91" s="3" t="s">
        <v>151</v>
      </c>
      <c r="B91" s="6" t="s">
        <v>178</v>
      </c>
      <c r="C91" s="1">
        <f t="shared" si="0"/>
        <v>0</v>
      </c>
      <c r="D91" s="11">
        <f>D95+D99+D102</f>
        <v>0</v>
      </c>
      <c r="E91" s="11">
        <f>E95+E99+E102</f>
        <v>0</v>
      </c>
      <c r="F91" s="1">
        <f t="shared" si="1"/>
        <v>0</v>
      </c>
      <c r="G91" s="11">
        <f>G95+G99+G102</f>
        <v>0</v>
      </c>
      <c r="H91" s="11">
        <f>H95+H99+H102</f>
        <v>0</v>
      </c>
      <c r="I91" s="1">
        <f t="shared" si="2"/>
        <v>0</v>
      </c>
      <c r="J91" s="11">
        <f>J95+J99+J102</f>
        <v>0</v>
      </c>
      <c r="K91" s="11">
        <f>K95+K99+K102</f>
        <v>0</v>
      </c>
      <c r="L91" s="1">
        <f t="shared" si="3"/>
        <v>0</v>
      </c>
      <c r="M91" s="11">
        <f>M95+M99+M102</f>
        <v>0</v>
      </c>
      <c r="N91" s="11">
        <f>N95+N99+N102</f>
        <v>0</v>
      </c>
    </row>
    <row r="92" spans="1:14" ht="12.75">
      <c r="A92" s="3" t="s">
        <v>152</v>
      </c>
      <c r="B92" s="6" t="s">
        <v>160</v>
      </c>
      <c r="C92" s="1">
        <f t="shared" si="0"/>
        <v>0</v>
      </c>
      <c r="D92" s="11">
        <f>D96+D103+D100</f>
        <v>0</v>
      </c>
      <c r="E92" s="11">
        <f>E96+E103+E100</f>
        <v>0</v>
      </c>
      <c r="F92" s="1">
        <f t="shared" si="1"/>
        <v>0</v>
      </c>
      <c r="G92" s="11">
        <f>G96+G103+G100</f>
        <v>0</v>
      </c>
      <c r="H92" s="11">
        <f>H96+H103+H100</f>
        <v>0</v>
      </c>
      <c r="I92" s="1">
        <f t="shared" si="2"/>
        <v>0</v>
      </c>
      <c r="J92" s="11">
        <f>J96+J103+J100</f>
        <v>0</v>
      </c>
      <c r="K92" s="11">
        <f>K96+K103+K100</f>
        <v>0</v>
      </c>
      <c r="L92" s="1">
        <f t="shared" si="3"/>
        <v>0</v>
      </c>
      <c r="M92" s="11">
        <f>M96+M103+M100</f>
        <v>0</v>
      </c>
      <c r="N92" s="11">
        <f>N96+N103+N100</f>
        <v>0</v>
      </c>
    </row>
    <row r="93" spans="1:14" ht="17.25" customHeight="1">
      <c r="A93" s="3" t="s">
        <v>157</v>
      </c>
      <c r="B93" s="6" t="s">
        <v>162</v>
      </c>
      <c r="C93" s="1">
        <f t="shared" si="0"/>
        <v>0</v>
      </c>
      <c r="D93" s="11">
        <f>D97</f>
        <v>0</v>
      </c>
      <c r="E93" s="11">
        <f>E97</f>
        <v>0</v>
      </c>
      <c r="F93" s="1">
        <f t="shared" si="1"/>
        <v>0</v>
      </c>
      <c r="G93" s="11">
        <f>G97</f>
        <v>0</v>
      </c>
      <c r="H93" s="11">
        <f>H97</f>
        <v>0</v>
      </c>
      <c r="I93" s="1">
        <f t="shared" si="2"/>
        <v>0</v>
      </c>
      <c r="J93" s="11">
        <f>J97</f>
        <v>0</v>
      </c>
      <c r="K93" s="11">
        <f>K97</f>
        <v>0</v>
      </c>
      <c r="L93" s="1">
        <f t="shared" si="3"/>
        <v>0</v>
      </c>
      <c r="M93" s="11">
        <f>M97</f>
        <v>0</v>
      </c>
      <c r="N93" s="11">
        <f>N97</f>
        <v>0</v>
      </c>
    </row>
    <row r="94" spans="1:14" ht="35.25" customHeight="1">
      <c r="A94" s="3" t="s">
        <v>153</v>
      </c>
      <c r="B94" s="4" t="s">
        <v>14</v>
      </c>
      <c r="C94" s="1">
        <f t="shared" si="0"/>
        <v>0</v>
      </c>
      <c r="D94" s="11">
        <f>D95+D96+D97</f>
        <v>0</v>
      </c>
      <c r="E94" s="11">
        <f>E95+E97</f>
        <v>0</v>
      </c>
      <c r="F94" s="1">
        <f t="shared" si="1"/>
        <v>0</v>
      </c>
      <c r="G94" s="11">
        <f>G95+G97</f>
        <v>0</v>
      </c>
      <c r="H94" s="11">
        <f>H95+H97</f>
        <v>0</v>
      </c>
      <c r="I94" s="1">
        <f t="shared" si="2"/>
        <v>0</v>
      </c>
      <c r="J94" s="11">
        <f>J95+J97</f>
        <v>0</v>
      </c>
      <c r="K94" s="11">
        <f>K95+K97</f>
        <v>0</v>
      </c>
      <c r="L94" s="1">
        <f t="shared" si="3"/>
        <v>0</v>
      </c>
      <c r="M94" s="11">
        <f>M95+M97</f>
        <v>0</v>
      </c>
      <c r="N94" s="11">
        <f>N95+N97</f>
        <v>0</v>
      </c>
    </row>
    <row r="95" spans="1:14" ht="12.75">
      <c r="A95" s="3" t="s">
        <v>154</v>
      </c>
      <c r="B95" s="6" t="s">
        <v>178</v>
      </c>
      <c r="C95" s="1">
        <f t="shared" si="0"/>
        <v>0</v>
      </c>
      <c r="D95" s="2"/>
      <c r="E95" s="2"/>
      <c r="F95" s="1">
        <f t="shared" si="1"/>
        <v>0</v>
      </c>
      <c r="G95" s="2"/>
      <c r="H95" s="2"/>
      <c r="I95" s="1">
        <f t="shared" si="2"/>
        <v>0</v>
      </c>
      <c r="J95" s="2"/>
      <c r="K95" s="2"/>
      <c r="L95" s="1">
        <f t="shared" si="3"/>
        <v>0</v>
      </c>
      <c r="M95" s="2"/>
      <c r="N95" s="2"/>
    </row>
    <row r="96" spans="1:14" ht="12.75">
      <c r="A96" s="3" t="s">
        <v>155</v>
      </c>
      <c r="B96" s="6" t="s">
        <v>160</v>
      </c>
      <c r="C96" s="1">
        <f t="shared" si="0"/>
        <v>0</v>
      </c>
      <c r="D96" s="2"/>
      <c r="E96" s="2"/>
      <c r="F96" s="1"/>
      <c r="G96" s="2"/>
      <c r="H96" s="2"/>
      <c r="I96" s="1"/>
      <c r="J96" s="2"/>
      <c r="K96" s="2"/>
      <c r="L96" s="1"/>
      <c r="M96" s="2"/>
      <c r="N96" s="2"/>
    </row>
    <row r="97" spans="1:14" ht="12.75">
      <c r="A97" s="3" t="s">
        <v>156</v>
      </c>
      <c r="B97" s="6" t="s">
        <v>162</v>
      </c>
      <c r="C97" s="1">
        <f t="shared" si="0"/>
        <v>0</v>
      </c>
      <c r="D97" s="2"/>
      <c r="E97" s="2"/>
      <c r="F97" s="1">
        <f t="shared" si="1"/>
        <v>0</v>
      </c>
      <c r="G97" s="2"/>
      <c r="H97" s="2"/>
      <c r="I97" s="1">
        <f t="shared" si="2"/>
        <v>0</v>
      </c>
      <c r="J97" s="2"/>
      <c r="K97" s="2"/>
      <c r="L97" s="1">
        <f t="shared" si="3"/>
        <v>0</v>
      </c>
      <c r="M97" s="2"/>
      <c r="N97" s="2"/>
    </row>
    <row r="98" spans="1:14" ht="12.75">
      <c r="A98" s="3" t="s">
        <v>101</v>
      </c>
      <c r="B98" s="4" t="s">
        <v>15</v>
      </c>
      <c r="C98" s="1">
        <f t="shared" si="0"/>
        <v>0</v>
      </c>
      <c r="D98" s="11">
        <f>D99+D100</f>
        <v>0</v>
      </c>
      <c r="E98" s="11">
        <f>E99+E100</f>
        <v>0</v>
      </c>
      <c r="F98" s="1">
        <f t="shared" si="1"/>
        <v>0</v>
      </c>
      <c r="G98" s="11">
        <f>G99+G100</f>
        <v>0</v>
      </c>
      <c r="H98" s="11">
        <f>H99+H100</f>
        <v>0</v>
      </c>
      <c r="I98" s="1">
        <f t="shared" si="2"/>
        <v>0</v>
      </c>
      <c r="J98" s="11">
        <f>J99+J100</f>
        <v>0</v>
      </c>
      <c r="K98" s="11">
        <f>K99+K100</f>
        <v>0</v>
      </c>
      <c r="L98" s="1">
        <f t="shared" si="3"/>
        <v>0</v>
      </c>
      <c r="M98" s="11">
        <f>M99+M100</f>
        <v>0</v>
      </c>
      <c r="N98" s="11">
        <f>N99+N100</f>
        <v>0</v>
      </c>
    </row>
    <row r="99" spans="1:14" ht="12.75">
      <c r="A99" s="3" t="s">
        <v>102</v>
      </c>
      <c r="B99" s="6" t="s">
        <v>178</v>
      </c>
      <c r="C99" s="1">
        <f t="shared" si="0"/>
        <v>0</v>
      </c>
      <c r="D99" s="2"/>
      <c r="E99" s="2"/>
      <c r="F99" s="1">
        <f t="shared" si="1"/>
        <v>0</v>
      </c>
      <c r="G99" s="2"/>
      <c r="H99" s="2"/>
      <c r="I99" s="1">
        <f t="shared" si="2"/>
        <v>0</v>
      </c>
      <c r="J99" s="2"/>
      <c r="K99" s="2"/>
      <c r="L99" s="1">
        <f t="shared" si="3"/>
        <v>0</v>
      </c>
      <c r="M99" s="2"/>
      <c r="N99" s="2"/>
    </row>
    <row r="100" spans="1:14" ht="12.75">
      <c r="A100" s="3" t="s">
        <v>103</v>
      </c>
      <c r="B100" s="6" t="s">
        <v>160</v>
      </c>
      <c r="C100" s="1">
        <f t="shared" si="0"/>
        <v>0</v>
      </c>
      <c r="D100" s="2"/>
      <c r="E100" s="2"/>
      <c r="F100" s="1">
        <f t="shared" si="1"/>
        <v>0</v>
      </c>
      <c r="G100" s="2"/>
      <c r="H100" s="2"/>
      <c r="I100" s="1">
        <f t="shared" si="2"/>
        <v>0</v>
      </c>
      <c r="J100" s="2"/>
      <c r="K100" s="2"/>
      <c r="L100" s="1">
        <f t="shared" si="3"/>
        <v>0</v>
      </c>
      <c r="M100" s="2"/>
      <c r="N100" s="2"/>
    </row>
    <row r="101" spans="1:14" ht="25.5">
      <c r="A101" s="3" t="s">
        <v>104</v>
      </c>
      <c r="B101" s="4" t="s">
        <v>16</v>
      </c>
      <c r="C101" s="1">
        <f t="shared" si="0"/>
        <v>0</v>
      </c>
      <c r="D101" s="11">
        <f>D102+D103</f>
        <v>0</v>
      </c>
      <c r="E101" s="11">
        <f>E102+E103</f>
        <v>0</v>
      </c>
      <c r="F101" s="1">
        <f t="shared" si="1"/>
        <v>0</v>
      </c>
      <c r="G101" s="11">
        <f>G102+G103</f>
        <v>0</v>
      </c>
      <c r="H101" s="11">
        <f>H102+H103</f>
        <v>0</v>
      </c>
      <c r="I101" s="1">
        <f t="shared" si="2"/>
        <v>0</v>
      </c>
      <c r="J101" s="11">
        <f>J102+J103</f>
        <v>0</v>
      </c>
      <c r="K101" s="11">
        <f>K102+K103</f>
        <v>0</v>
      </c>
      <c r="L101" s="1">
        <f t="shared" si="3"/>
        <v>0</v>
      </c>
      <c r="M101" s="11">
        <f>M102+M103</f>
        <v>0</v>
      </c>
      <c r="N101" s="11">
        <f>N102+N103</f>
        <v>0</v>
      </c>
    </row>
    <row r="102" spans="1:14" ht="12.75">
      <c r="A102" s="3" t="s">
        <v>105</v>
      </c>
      <c r="B102" s="6" t="s">
        <v>178</v>
      </c>
      <c r="C102" s="1">
        <f t="shared" si="0"/>
        <v>0</v>
      </c>
      <c r="D102" s="2"/>
      <c r="E102" s="2"/>
      <c r="F102" s="1">
        <f t="shared" si="1"/>
        <v>0</v>
      </c>
      <c r="G102" s="2"/>
      <c r="H102" s="2"/>
      <c r="I102" s="1">
        <f t="shared" si="2"/>
        <v>0</v>
      </c>
      <c r="J102" s="2"/>
      <c r="K102" s="2"/>
      <c r="L102" s="1">
        <f t="shared" si="3"/>
        <v>0</v>
      </c>
      <c r="M102" s="2"/>
      <c r="N102" s="2"/>
    </row>
    <row r="103" spans="1:14" ht="12.75">
      <c r="A103" s="3" t="s">
        <v>106</v>
      </c>
      <c r="B103" s="6" t="s">
        <v>160</v>
      </c>
      <c r="C103" s="1">
        <f t="shared" si="0"/>
        <v>0</v>
      </c>
      <c r="D103" s="2"/>
      <c r="E103" s="2"/>
      <c r="F103" s="1">
        <f t="shared" si="1"/>
        <v>0</v>
      </c>
      <c r="G103" s="2"/>
      <c r="H103" s="2"/>
      <c r="I103" s="1">
        <f t="shared" si="2"/>
        <v>0</v>
      </c>
      <c r="J103" s="2"/>
      <c r="K103" s="2"/>
      <c r="L103" s="1">
        <f t="shared" si="3"/>
        <v>0</v>
      </c>
      <c r="M103" s="2"/>
      <c r="N103" s="2"/>
    </row>
    <row r="104" spans="1:14" ht="18.75" customHeight="1">
      <c r="A104" s="3" t="s">
        <v>107</v>
      </c>
      <c r="B104" s="4" t="s">
        <v>17</v>
      </c>
      <c r="C104" s="1">
        <f t="shared" si="0"/>
        <v>1404436</v>
      </c>
      <c r="D104" s="11">
        <f>D105+D106+D107+D108+D109</f>
        <v>1404436</v>
      </c>
      <c r="E104" s="11">
        <f>E105+E106+E107+E108+E109</f>
        <v>0</v>
      </c>
      <c r="F104" s="1">
        <f t="shared" si="1"/>
        <v>1301714</v>
      </c>
      <c r="G104" s="11">
        <f>G105+G106+G107+G108+G109</f>
        <v>1301714</v>
      </c>
      <c r="H104" s="11">
        <f>H105+H106+H107+H108+H109</f>
        <v>0</v>
      </c>
      <c r="I104" s="1">
        <f t="shared" si="2"/>
        <v>1301714</v>
      </c>
      <c r="J104" s="11">
        <f>J105+J106+J107+J108+J109</f>
        <v>1301714</v>
      </c>
      <c r="K104" s="11">
        <f>K105+K106+K107+K108+K109</f>
        <v>0</v>
      </c>
      <c r="L104" s="1">
        <f t="shared" si="3"/>
        <v>1301714</v>
      </c>
      <c r="M104" s="11">
        <f>M105+M106+M107+M108+M109</f>
        <v>1301714</v>
      </c>
      <c r="N104" s="11">
        <f>N105+N106+N107+N108+N109</f>
        <v>0</v>
      </c>
    </row>
    <row r="105" spans="1:14" ht="12.75">
      <c r="A105" s="3" t="s">
        <v>108</v>
      </c>
      <c r="B105" s="6" t="s">
        <v>178</v>
      </c>
      <c r="C105" s="1">
        <f t="shared" si="0"/>
        <v>1404436</v>
      </c>
      <c r="D105" s="2">
        <v>1404436</v>
      </c>
      <c r="E105" s="2"/>
      <c r="F105" s="1">
        <f t="shared" si="1"/>
        <v>1301714</v>
      </c>
      <c r="G105" s="2">
        <v>1301714</v>
      </c>
      <c r="H105" s="2"/>
      <c r="I105" s="1">
        <f t="shared" si="2"/>
        <v>1301714</v>
      </c>
      <c r="J105" s="2">
        <v>1301714</v>
      </c>
      <c r="K105" s="2"/>
      <c r="L105" s="1">
        <f t="shared" si="3"/>
        <v>1301714</v>
      </c>
      <c r="M105" s="2">
        <v>1301714</v>
      </c>
      <c r="N105" s="2"/>
    </row>
    <row r="106" spans="1:14" ht="12.75">
      <c r="A106" s="3" t="s">
        <v>109</v>
      </c>
      <c r="B106" s="6" t="s">
        <v>160</v>
      </c>
      <c r="C106" s="1">
        <f t="shared" si="0"/>
        <v>0</v>
      </c>
      <c r="D106" s="2"/>
      <c r="E106" s="2"/>
      <c r="F106" s="1">
        <f t="shared" si="1"/>
        <v>0</v>
      </c>
      <c r="G106" s="2"/>
      <c r="H106" s="2"/>
      <c r="I106" s="1">
        <f t="shared" si="2"/>
        <v>0</v>
      </c>
      <c r="J106" s="2"/>
      <c r="K106" s="2"/>
      <c r="L106" s="1">
        <f t="shared" si="3"/>
        <v>0</v>
      </c>
      <c r="M106" s="2"/>
      <c r="N106" s="2"/>
    </row>
    <row r="107" spans="1:14" ht="12.75">
      <c r="A107" s="3" t="s">
        <v>167</v>
      </c>
      <c r="B107" s="6" t="s">
        <v>161</v>
      </c>
      <c r="C107" s="1">
        <f t="shared" si="0"/>
        <v>0</v>
      </c>
      <c r="D107" s="2"/>
      <c r="E107" s="2"/>
      <c r="F107" s="1"/>
      <c r="G107" s="2"/>
      <c r="H107" s="2"/>
      <c r="I107" s="1"/>
      <c r="J107" s="2"/>
      <c r="K107" s="2"/>
      <c r="L107" s="1"/>
      <c r="M107" s="2"/>
      <c r="N107" s="2"/>
    </row>
    <row r="108" spans="1:14" ht="25.5">
      <c r="A108" s="3" t="s">
        <v>110</v>
      </c>
      <c r="B108" s="6" t="s">
        <v>172</v>
      </c>
      <c r="C108" s="1">
        <f t="shared" si="0"/>
        <v>0</v>
      </c>
      <c r="D108" s="2"/>
      <c r="E108" s="2"/>
      <c r="F108" s="1">
        <f t="shared" si="1"/>
        <v>0</v>
      </c>
      <c r="G108" s="2"/>
      <c r="H108" s="2"/>
      <c r="I108" s="1">
        <f t="shared" si="2"/>
        <v>0</v>
      </c>
      <c r="J108" s="2"/>
      <c r="K108" s="2"/>
      <c r="L108" s="1">
        <f t="shared" si="3"/>
        <v>0</v>
      </c>
      <c r="M108" s="2"/>
      <c r="N108" s="2"/>
    </row>
    <row r="109" spans="1:14" ht="12.75">
      <c r="A109" s="3" t="s">
        <v>111</v>
      </c>
      <c r="B109" s="6" t="s">
        <v>162</v>
      </c>
      <c r="C109" s="1">
        <f t="shared" si="0"/>
        <v>0</v>
      </c>
      <c r="D109" s="2"/>
      <c r="E109" s="2"/>
      <c r="F109" s="1">
        <f t="shared" si="1"/>
        <v>0</v>
      </c>
      <c r="G109" s="2"/>
      <c r="H109" s="2"/>
      <c r="I109" s="1">
        <f t="shared" si="2"/>
        <v>0</v>
      </c>
      <c r="J109" s="2"/>
      <c r="K109" s="2"/>
      <c r="L109" s="1">
        <f t="shared" si="3"/>
        <v>0</v>
      </c>
      <c r="M109" s="2"/>
      <c r="N109" s="2"/>
    </row>
    <row r="110" spans="1:14" ht="12.75">
      <c r="A110" s="3" t="s">
        <v>112</v>
      </c>
      <c r="B110" s="4" t="s">
        <v>18</v>
      </c>
      <c r="C110" s="1">
        <f t="shared" si="0"/>
        <v>220859</v>
      </c>
      <c r="D110" s="11">
        <f>D111+D112+D113+D114+D115</f>
        <v>220859</v>
      </c>
      <c r="E110" s="11">
        <f>E111+E112+E113+E114+E115</f>
        <v>0</v>
      </c>
      <c r="F110" s="1">
        <f t="shared" si="1"/>
        <v>224275</v>
      </c>
      <c r="G110" s="11">
        <f>G111+G112+G113+G114+G115</f>
        <v>224275</v>
      </c>
      <c r="H110" s="11">
        <f>H111+H112+H113+H114+H115</f>
        <v>0</v>
      </c>
      <c r="I110" s="1">
        <f t="shared" si="2"/>
        <v>224275</v>
      </c>
      <c r="J110" s="11">
        <f>J111+J112+J113+J114+J115</f>
        <v>224275</v>
      </c>
      <c r="K110" s="11">
        <f>K111+K112+K113+K114+K115</f>
        <v>0</v>
      </c>
      <c r="L110" s="1">
        <f t="shared" si="3"/>
        <v>224275</v>
      </c>
      <c r="M110" s="11">
        <f>M111+M112+M113+M114+M115</f>
        <v>224275</v>
      </c>
      <c r="N110" s="11">
        <f>N111+N112+N113+N114+N115</f>
        <v>0</v>
      </c>
    </row>
    <row r="111" spans="1:14" ht="12.75">
      <c r="A111" s="3" t="s">
        <v>113</v>
      </c>
      <c r="B111" s="6" t="s">
        <v>178</v>
      </c>
      <c r="C111" s="1">
        <f t="shared" si="0"/>
        <v>216859</v>
      </c>
      <c r="D111" s="11">
        <f>D117+D123+D129+D135</f>
        <v>216859</v>
      </c>
      <c r="E111" s="11">
        <f>E117+E123+E129+E135</f>
        <v>0</v>
      </c>
      <c r="F111" s="1">
        <f t="shared" si="1"/>
        <v>220275</v>
      </c>
      <c r="G111" s="11">
        <f>G117+G123+G129+G135</f>
        <v>220275</v>
      </c>
      <c r="H111" s="11">
        <f>H117+H123+H129+H135</f>
        <v>0</v>
      </c>
      <c r="I111" s="1">
        <f t="shared" si="2"/>
        <v>220275</v>
      </c>
      <c r="J111" s="11">
        <f>J117+J123+J129+J135</f>
        <v>220275</v>
      </c>
      <c r="K111" s="11">
        <f>K117+K123+K129+K135</f>
        <v>0</v>
      </c>
      <c r="L111" s="1">
        <f t="shared" si="3"/>
        <v>220275</v>
      </c>
      <c r="M111" s="11">
        <f>M117+M123+M129+M135</f>
        <v>220275</v>
      </c>
      <c r="N111" s="11">
        <f>N117+N123+N129+N135</f>
        <v>0</v>
      </c>
    </row>
    <row r="112" spans="1:14" ht="12.75">
      <c r="A112" s="3" t="s">
        <v>114</v>
      </c>
      <c r="B112" s="6" t="s">
        <v>160</v>
      </c>
      <c r="C112" s="1">
        <f t="shared" si="0"/>
        <v>4000</v>
      </c>
      <c r="D112" s="11">
        <f>D118+D124+D130+D137</f>
        <v>4000</v>
      </c>
      <c r="E112" s="11">
        <f>E118+E124+E130+E137</f>
        <v>0</v>
      </c>
      <c r="F112" s="1">
        <f t="shared" si="1"/>
        <v>4000</v>
      </c>
      <c r="G112" s="11">
        <f>G118+G124+G130+G137</f>
        <v>4000</v>
      </c>
      <c r="H112" s="11">
        <f>H118+H124+H130+H137</f>
        <v>0</v>
      </c>
      <c r="I112" s="1">
        <f t="shared" si="2"/>
        <v>4000</v>
      </c>
      <c r="J112" s="11">
        <f>J118+J124+J130+J137</f>
        <v>4000</v>
      </c>
      <c r="K112" s="11">
        <f>K118+K124+K130+K137</f>
        <v>0</v>
      </c>
      <c r="L112" s="1">
        <f t="shared" si="3"/>
        <v>4000</v>
      </c>
      <c r="M112" s="11">
        <f>M118+M124+M130+M137</f>
        <v>4000</v>
      </c>
      <c r="N112" s="11">
        <f>N118+N124+N130+N137</f>
        <v>0</v>
      </c>
    </row>
    <row r="113" spans="1:14" ht="12.75">
      <c r="A113" s="3" t="s">
        <v>115</v>
      </c>
      <c r="B113" s="6" t="s">
        <v>161</v>
      </c>
      <c r="C113" s="1">
        <f t="shared" si="0"/>
        <v>0</v>
      </c>
      <c r="D113" s="11">
        <f>D119+D125+D131</f>
        <v>0</v>
      </c>
      <c r="E113" s="11">
        <f>E119+E125+E131</f>
        <v>0</v>
      </c>
      <c r="F113" s="1">
        <f t="shared" si="1"/>
        <v>0</v>
      </c>
      <c r="G113" s="11">
        <f>G119+G125+G131</f>
        <v>0</v>
      </c>
      <c r="H113" s="11">
        <f>H119+H125+H131</f>
        <v>0</v>
      </c>
      <c r="I113" s="1">
        <f t="shared" si="2"/>
        <v>0</v>
      </c>
      <c r="J113" s="11">
        <f>J119+J125+J131</f>
        <v>0</v>
      </c>
      <c r="K113" s="11">
        <f>K119+K125+K131</f>
        <v>0</v>
      </c>
      <c r="L113" s="1">
        <f t="shared" si="3"/>
        <v>0</v>
      </c>
      <c r="M113" s="11">
        <f>M119+M125+M131</f>
        <v>0</v>
      </c>
      <c r="N113" s="11">
        <f>N119+N125+N131</f>
        <v>0</v>
      </c>
    </row>
    <row r="114" spans="1:14" ht="25.5">
      <c r="A114" s="3" t="s">
        <v>116</v>
      </c>
      <c r="B114" s="6" t="s">
        <v>172</v>
      </c>
      <c r="C114" s="1">
        <f t="shared" si="0"/>
        <v>0</v>
      </c>
      <c r="D114" s="11">
        <f>D120+D126+D132+D139</f>
        <v>0</v>
      </c>
      <c r="E114" s="11">
        <f>E120+E126+E132+E139</f>
        <v>0</v>
      </c>
      <c r="F114" s="1">
        <f t="shared" si="1"/>
        <v>0</v>
      </c>
      <c r="G114" s="11">
        <f>G120+G126+G132+G139</f>
        <v>0</v>
      </c>
      <c r="H114" s="11">
        <f>H120+H126+H132+H139</f>
        <v>0</v>
      </c>
      <c r="I114" s="1">
        <f t="shared" si="2"/>
        <v>0</v>
      </c>
      <c r="J114" s="11">
        <f>J120+J126+J132+J139</f>
        <v>0</v>
      </c>
      <c r="K114" s="11">
        <f>K120+K126+K132+K139</f>
        <v>0</v>
      </c>
      <c r="L114" s="1">
        <f t="shared" si="3"/>
        <v>0</v>
      </c>
      <c r="M114" s="11">
        <f>M120+M126+M132+M139</f>
        <v>0</v>
      </c>
      <c r="N114" s="11">
        <f>N120+N126+N132+N139</f>
        <v>0</v>
      </c>
    </row>
    <row r="115" spans="1:14" ht="12.75">
      <c r="A115" s="3" t="s">
        <v>117</v>
      </c>
      <c r="B115" s="6" t="s">
        <v>162</v>
      </c>
      <c r="C115" s="1">
        <f t="shared" si="0"/>
        <v>0</v>
      </c>
      <c r="D115" s="11">
        <f>D121+D127+D133+D140</f>
        <v>0</v>
      </c>
      <c r="E115" s="11">
        <f>E121+E127+E133+E140</f>
        <v>0</v>
      </c>
      <c r="F115" s="1">
        <f t="shared" si="1"/>
        <v>0</v>
      </c>
      <c r="G115" s="11">
        <f>G121+G127+G133+G140</f>
        <v>0</v>
      </c>
      <c r="H115" s="11">
        <f>H121+H127+H133+H140</f>
        <v>0</v>
      </c>
      <c r="I115" s="1">
        <f t="shared" si="2"/>
        <v>0</v>
      </c>
      <c r="J115" s="11">
        <f>J121+J127+J133+J140</f>
        <v>0</v>
      </c>
      <c r="K115" s="11">
        <f>K121+K127+K133+K140</f>
        <v>0</v>
      </c>
      <c r="L115" s="1">
        <f t="shared" si="3"/>
        <v>0</v>
      </c>
      <c r="M115" s="11">
        <f>M121+M127+M133+M140</f>
        <v>0</v>
      </c>
      <c r="N115" s="11">
        <f>N121+N127+N133+N140</f>
        <v>0</v>
      </c>
    </row>
    <row r="116" spans="1:14" ht="12.75">
      <c r="A116" s="3" t="s">
        <v>118</v>
      </c>
      <c r="B116" s="4" t="s">
        <v>19</v>
      </c>
      <c r="C116" s="1">
        <f t="shared" si="0"/>
        <v>4000</v>
      </c>
      <c r="D116" s="11">
        <f>D117+D118+D119+D120+D121</f>
        <v>4000</v>
      </c>
      <c r="E116" s="11">
        <f>E117+E118+E119+E120+E121</f>
        <v>0</v>
      </c>
      <c r="F116" s="1">
        <f t="shared" si="1"/>
        <v>4000</v>
      </c>
      <c r="G116" s="11">
        <f>G117+G118+G119+G120+G121</f>
        <v>4000</v>
      </c>
      <c r="H116" s="11">
        <f>H117+H118+H119+H120+H121</f>
        <v>0</v>
      </c>
      <c r="I116" s="1">
        <f t="shared" si="2"/>
        <v>4000</v>
      </c>
      <c r="J116" s="11">
        <f>J117+J118+J119+J120+J121</f>
        <v>4000</v>
      </c>
      <c r="K116" s="11">
        <f>K117+K118+K119+K120+K121</f>
        <v>0</v>
      </c>
      <c r="L116" s="1">
        <f t="shared" si="3"/>
        <v>4000</v>
      </c>
      <c r="M116" s="11">
        <f>M117+M118+M119+M120+M121</f>
        <v>4000</v>
      </c>
      <c r="N116" s="11">
        <f>N117+N118+N119+N120+N121</f>
        <v>0</v>
      </c>
    </row>
    <row r="117" spans="1:14" ht="12.75">
      <c r="A117" s="3" t="s">
        <v>119</v>
      </c>
      <c r="B117" s="6" t="s">
        <v>178</v>
      </c>
      <c r="C117" s="1">
        <f t="shared" si="0"/>
        <v>0</v>
      </c>
      <c r="D117" s="2"/>
      <c r="E117" s="2"/>
      <c r="F117" s="1">
        <f t="shared" si="1"/>
        <v>0</v>
      </c>
      <c r="G117" s="2"/>
      <c r="H117" s="2"/>
      <c r="I117" s="1">
        <f t="shared" si="2"/>
        <v>0</v>
      </c>
      <c r="J117" s="2"/>
      <c r="K117" s="2"/>
      <c r="L117" s="1">
        <f t="shared" si="3"/>
        <v>0</v>
      </c>
      <c r="M117" s="2"/>
      <c r="N117" s="2"/>
    </row>
    <row r="118" spans="1:14" ht="18.75" customHeight="1">
      <c r="A118" s="3" t="s">
        <v>120</v>
      </c>
      <c r="B118" s="6" t="s">
        <v>204</v>
      </c>
      <c r="C118" s="1">
        <f t="shared" si="0"/>
        <v>4000</v>
      </c>
      <c r="D118" s="2">
        <v>4000</v>
      </c>
      <c r="E118" s="2"/>
      <c r="F118" s="1">
        <f t="shared" si="1"/>
        <v>4000</v>
      </c>
      <c r="G118" s="2">
        <v>4000</v>
      </c>
      <c r="H118" s="2"/>
      <c r="I118" s="1">
        <f t="shared" si="2"/>
        <v>4000</v>
      </c>
      <c r="J118" s="2">
        <v>4000</v>
      </c>
      <c r="K118" s="2"/>
      <c r="L118" s="1">
        <f t="shared" si="3"/>
        <v>4000</v>
      </c>
      <c r="M118" s="2">
        <v>4000</v>
      </c>
      <c r="N118" s="2"/>
    </row>
    <row r="119" spans="1:14" ht="19.5" customHeight="1">
      <c r="A119" s="3" t="s">
        <v>121</v>
      </c>
      <c r="B119" s="6" t="s">
        <v>161</v>
      </c>
      <c r="C119" s="1">
        <f t="shared" si="0"/>
        <v>0</v>
      </c>
      <c r="D119" s="2"/>
      <c r="E119" s="2"/>
      <c r="F119" s="1">
        <f t="shared" si="1"/>
        <v>0</v>
      </c>
      <c r="G119" s="2"/>
      <c r="H119" s="2"/>
      <c r="I119" s="1">
        <f t="shared" si="2"/>
        <v>0</v>
      </c>
      <c r="J119" s="2"/>
      <c r="K119" s="2"/>
      <c r="L119" s="1">
        <f t="shared" si="3"/>
        <v>0</v>
      </c>
      <c r="M119" s="2"/>
      <c r="N119" s="2"/>
    </row>
    <row r="120" spans="1:14" ht="28.5" customHeight="1">
      <c r="A120" s="3" t="s">
        <v>122</v>
      </c>
      <c r="B120" s="6" t="s">
        <v>172</v>
      </c>
      <c r="C120" s="1">
        <f t="shared" si="0"/>
        <v>0</v>
      </c>
      <c r="D120" s="2"/>
      <c r="E120" s="2"/>
      <c r="F120" s="1">
        <f t="shared" si="1"/>
        <v>0</v>
      </c>
      <c r="G120" s="2"/>
      <c r="H120" s="2"/>
      <c r="I120" s="1">
        <f t="shared" si="2"/>
        <v>0</v>
      </c>
      <c r="J120" s="2"/>
      <c r="K120" s="2"/>
      <c r="L120" s="1">
        <f t="shared" si="3"/>
        <v>0</v>
      </c>
      <c r="M120" s="2"/>
      <c r="N120" s="2"/>
    </row>
    <row r="121" spans="1:14" ht="19.5" customHeight="1">
      <c r="A121" s="3" t="s">
        <v>123</v>
      </c>
      <c r="B121" s="6" t="s">
        <v>162</v>
      </c>
      <c r="C121" s="1">
        <f t="shared" si="0"/>
        <v>0</v>
      </c>
      <c r="D121" s="2"/>
      <c r="E121" s="2"/>
      <c r="F121" s="1">
        <f t="shared" si="1"/>
        <v>0</v>
      </c>
      <c r="G121" s="2"/>
      <c r="H121" s="2"/>
      <c r="I121" s="1">
        <f t="shared" si="2"/>
        <v>0</v>
      </c>
      <c r="J121" s="2"/>
      <c r="K121" s="2"/>
      <c r="L121" s="1">
        <f t="shared" si="3"/>
        <v>0</v>
      </c>
      <c r="M121" s="2"/>
      <c r="N121" s="2"/>
    </row>
    <row r="122" spans="1:14" ht="22.5" customHeight="1">
      <c r="A122" s="3" t="s">
        <v>124</v>
      </c>
      <c r="B122" s="4" t="s">
        <v>20</v>
      </c>
      <c r="C122" s="1">
        <f t="shared" si="0"/>
        <v>0</v>
      </c>
      <c r="D122" s="11">
        <f>D123+D124+D125+D126+D127</f>
        <v>0</v>
      </c>
      <c r="E122" s="11">
        <f>E123+E124+E125+E126+E127</f>
        <v>0</v>
      </c>
      <c r="F122" s="1">
        <f t="shared" si="1"/>
        <v>0</v>
      </c>
      <c r="G122" s="11">
        <f>G123+G124+G125+G126+G127</f>
        <v>0</v>
      </c>
      <c r="H122" s="11">
        <f>H123+H124+H125+H126+H127</f>
        <v>0</v>
      </c>
      <c r="I122" s="1">
        <f t="shared" si="2"/>
        <v>0</v>
      </c>
      <c r="J122" s="11">
        <f>J123+J124+J125+J126+J127</f>
        <v>0</v>
      </c>
      <c r="K122" s="11">
        <f>K123+K124+K125+K126+K127</f>
        <v>0</v>
      </c>
      <c r="L122" s="1">
        <f t="shared" si="3"/>
        <v>0</v>
      </c>
      <c r="M122" s="11">
        <f>M123+M124+M125+M126+M127</f>
        <v>0</v>
      </c>
      <c r="N122" s="11">
        <f>N123+N124+N125+N126+N127</f>
        <v>0</v>
      </c>
    </row>
    <row r="123" spans="1:14" ht="12.75">
      <c r="A123" s="3" t="s">
        <v>125</v>
      </c>
      <c r="B123" s="6" t="s">
        <v>178</v>
      </c>
      <c r="C123" s="1">
        <f t="shared" si="0"/>
        <v>0</v>
      </c>
      <c r="D123" s="2"/>
      <c r="E123" s="2"/>
      <c r="F123" s="1">
        <f t="shared" si="1"/>
        <v>0</v>
      </c>
      <c r="G123" s="2"/>
      <c r="H123" s="2"/>
      <c r="I123" s="1">
        <f t="shared" si="2"/>
        <v>0</v>
      </c>
      <c r="J123" s="2"/>
      <c r="K123" s="2"/>
      <c r="L123" s="1">
        <f t="shared" si="3"/>
        <v>0</v>
      </c>
      <c r="M123" s="2"/>
      <c r="N123" s="2"/>
    </row>
    <row r="124" spans="1:14" ht="12.75">
      <c r="A124" s="3" t="s">
        <v>126</v>
      </c>
      <c r="B124" s="6" t="s">
        <v>160</v>
      </c>
      <c r="C124" s="1">
        <f t="shared" si="0"/>
        <v>0</v>
      </c>
      <c r="D124" s="2"/>
      <c r="E124" s="2"/>
      <c r="F124" s="1">
        <f t="shared" si="1"/>
        <v>0</v>
      </c>
      <c r="G124" s="2"/>
      <c r="H124" s="2"/>
      <c r="I124" s="1">
        <f t="shared" si="2"/>
        <v>0</v>
      </c>
      <c r="J124" s="2"/>
      <c r="K124" s="2"/>
      <c r="L124" s="1">
        <f t="shared" si="3"/>
        <v>0</v>
      </c>
      <c r="M124" s="2"/>
      <c r="N124" s="2"/>
    </row>
    <row r="125" spans="1:14" ht="12.75">
      <c r="A125" s="3" t="s">
        <v>127</v>
      </c>
      <c r="B125" s="6" t="s">
        <v>161</v>
      </c>
      <c r="C125" s="1">
        <f t="shared" si="0"/>
        <v>0</v>
      </c>
      <c r="D125" s="2"/>
      <c r="E125" s="2"/>
      <c r="F125" s="1">
        <f t="shared" si="1"/>
        <v>0</v>
      </c>
      <c r="G125" s="2"/>
      <c r="H125" s="2"/>
      <c r="I125" s="1">
        <f t="shared" si="2"/>
        <v>0</v>
      </c>
      <c r="J125" s="2"/>
      <c r="K125" s="2"/>
      <c r="L125" s="1">
        <f t="shared" si="3"/>
        <v>0</v>
      </c>
      <c r="M125" s="2"/>
      <c r="N125" s="2"/>
    </row>
    <row r="126" spans="1:14" ht="25.5">
      <c r="A126" s="3" t="s">
        <v>128</v>
      </c>
      <c r="B126" s="6" t="s">
        <v>172</v>
      </c>
      <c r="C126" s="1">
        <f t="shared" si="0"/>
        <v>0</v>
      </c>
      <c r="D126" s="2"/>
      <c r="E126" s="2"/>
      <c r="F126" s="1">
        <f t="shared" si="1"/>
        <v>0</v>
      </c>
      <c r="G126" s="2"/>
      <c r="H126" s="2"/>
      <c r="I126" s="1">
        <f t="shared" si="2"/>
        <v>0</v>
      </c>
      <c r="J126" s="2"/>
      <c r="K126" s="2"/>
      <c r="L126" s="1">
        <f t="shared" si="3"/>
        <v>0</v>
      </c>
      <c r="M126" s="2"/>
      <c r="N126" s="2"/>
    </row>
    <row r="127" spans="1:14" ht="19.5" customHeight="1">
      <c r="A127" s="3" t="s">
        <v>129</v>
      </c>
      <c r="B127" s="6" t="s">
        <v>162</v>
      </c>
      <c r="C127" s="1">
        <f t="shared" si="0"/>
        <v>0</v>
      </c>
      <c r="D127" s="2"/>
      <c r="E127" s="2"/>
      <c r="F127" s="1">
        <f t="shared" si="1"/>
        <v>0</v>
      </c>
      <c r="G127" s="2"/>
      <c r="H127" s="2"/>
      <c r="I127" s="1">
        <f t="shared" si="2"/>
        <v>0</v>
      </c>
      <c r="J127" s="2"/>
      <c r="K127" s="2"/>
      <c r="L127" s="1">
        <f t="shared" si="3"/>
        <v>0</v>
      </c>
      <c r="M127" s="2"/>
      <c r="N127" s="2"/>
    </row>
    <row r="128" spans="1:14" ht="18.75" customHeight="1">
      <c r="A128" s="3" t="s">
        <v>130</v>
      </c>
      <c r="B128" s="4" t="s">
        <v>131</v>
      </c>
      <c r="C128" s="1">
        <f t="shared" si="0"/>
        <v>0</v>
      </c>
      <c r="D128" s="11">
        <f>D129+D130+D131+D132+D133</f>
        <v>0</v>
      </c>
      <c r="E128" s="11">
        <f>E129+E130+E131+E132+E133</f>
        <v>0</v>
      </c>
      <c r="F128" s="1">
        <f t="shared" si="1"/>
        <v>0</v>
      </c>
      <c r="G128" s="11">
        <f>G129+G130+G131+G132+G133</f>
        <v>0</v>
      </c>
      <c r="H128" s="11">
        <f>H129+H130+H131+H132+H133</f>
        <v>0</v>
      </c>
      <c r="I128" s="1">
        <f t="shared" si="2"/>
        <v>0</v>
      </c>
      <c r="J128" s="11">
        <f>J129+J130+J131+J132+J133</f>
        <v>0</v>
      </c>
      <c r="K128" s="11">
        <f>K129+K130+K131+K132+K133</f>
        <v>0</v>
      </c>
      <c r="L128" s="1">
        <f t="shared" si="3"/>
        <v>0</v>
      </c>
      <c r="M128" s="11">
        <f>M129+M130+M131+M132+M133</f>
        <v>0</v>
      </c>
      <c r="N128" s="11">
        <f>N129+N130+N131+N132+N133</f>
        <v>0</v>
      </c>
    </row>
    <row r="129" spans="1:14" ht="12.75">
      <c r="A129" s="3" t="s">
        <v>132</v>
      </c>
      <c r="B129" s="6" t="s">
        <v>178</v>
      </c>
      <c r="C129" s="1">
        <f t="shared" si="0"/>
        <v>0</v>
      </c>
      <c r="D129" s="2"/>
      <c r="E129" s="2"/>
      <c r="F129" s="1">
        <f t="shared" si="1"/>
        <v>0</v>
      </c>
      <c r="G129" s="2"/>
      <c r="H129" s="2"/>
      <c r="I129" s="1">
        <f t="shared" si="2"/>
        <v>0</v>
      </c>
      <c r="J129" s="2"/>
      <c r="K129" s="2"/>
      <c r="L129" s="1">
        <f t="shared" si="3"/>
        <v>0</v>
      </c>
      <c r="M129" s="2"/>
      <c r="N129" s="2"/>
    </row>
    <row r="130" spans="1:14" ht="12.75">
      <c r="A130" s="3" t="s">
        <v>133</v>
      </c>
      <c r="B130" s="6" t="s">
        <v>160</v>
      </c>
      <c r="C130" s="1">
        <f t="shared" si="0"/>
        <v>0</v>
      </c>
      <c r="D130" s="2"/>
      <c r="E130" s="2"/>
      <c r="F130" s="1">
        <f t="shared" si="1"/>
        <v>0</v>
      </c>
      <c r="G130" s="2"/>
      <c r="H130" s="2"/>
      <c r="I130" s="1">
        <f t="shared" si="2"/>
        <v>0</v>
      </c>
      <c r="J130" s="2"/>
      <c r="K130" s="2"/>
      <c r="L130" s="1">
        <f t="shared" si="3"/>
        <v>0</v>
      </c>
      <c r="M130" s="2"/>
      <c r="N130" s="2"/>
    </row>
    <row r="131" spans="1:14" ht="12.75">
      <c r="A131" s="3" t="s">
        <v>134</v>
      </c>
      <c r="B131" s="6" t="s">
        <v>161</v>
      </c>
      <c r="C131" s="1">
        <f t="shared" si="0"/>
        <v>0</v>
      </c>
      <c r="D131" s="2"/>
      <c r="E131" s="2"/>
      <c r="F131" s="1">
        <f t="shared" si="1"/>
        <v>0</v>
      </c>
      <c r="G131" s="2"/>
      <c r="H131" s="2"/>
      <c r="I131" s="1">
        <f t="shared" si="2"/>
        <v>0</v>
      </c>
      <c r="J131" s="2"/>
      <c r="K131" s="2"/>
      <c r="L131" s="1">
        <f t="shared" si="3"/>
        <v>0</v>
      </c>
      <c r="M131" s="2"/>
      <c r="N131" s="2"/>
    </row>
    <row r="132" spans="1:14" ht="26.25" customHeight="1">
      <c r="A132" s="3" t="s">
        <v>135</v>
      </c>
      <c r="B132" s="6" t="s">
        <v>172</v>
      </c>
      <c r="C132" s="1">
        <f t="shared" si="0"/>
        <v>0</v>
      </c>
      <c r="D132" s="2"/>
      <c r="E132" s="2"/>
      <c r="F132" s="1">
        <f t="shared" si="1"/>
        <v>0</v>
      </c>
      <c r="G132" s="2"/>
      <c r="H132" s="2"/>
      <c r="I132" s="1">
        <f t="shared" si="2"/>
        <v>0</v>
      </c>
      <c r="J132" s="2"/>
      <c r="K132" s="2"/>
      <c r="L132" s="1">
        <f t="shared" si="3"/>
        <v>0</v>
      </c>
      <c r="M132" s="2"/>
      <c r="N132" s="2"/>
    </row>
    <row r="133" spans="1:14" ht="17.25" customHeight="1">
      <c r="A133" s="3" t="s">
        <v>136</v>
      </c>
      <c r="B133" s="6" t="s">
        <v>162</v>
      </c>
      <c r="C133" s="1">
        <f t="shared" si="0"/>
        <v>0</v>
      </c>
      <c r="D133" s="2"/>
      <c r="E133" s="2"/>
      <c r="F133" s="1">
        <f t="shared" si="1"/>
        <v>0</v>
      </c>
      <c r="G133" s="2"/>
      <c r="H133" s="2"/>
      <c r="I133" s="1">
        <f t="shared" si="2"/>
        <v>0</v>
      </c>
      <c r="J133" s="2"/>
      <c r="K133" s="2"/>
      <c r="L133" s="1">
        <f t="shared" si="3"/>
        <v>0</v>
      </c>
      <c r="M133" s="2"/>
      <c r="N133" s="2"/>
    </row>
    <row r="134" spans="1:14" ht="17.25" customHeight="1">
      <c r="A134" s="3" t="s">
        <v>137</v>
      </c>
      <c r="B134" s="4" t="s">
        <v>21</v>
      </c>
      <c r="C134" s="1">
        <f t="shared" si="0"/>
        <v>216859</v>
      </c>
      <c r="D134" s="11">
        <f>D135+D137+D138+D139+D140+D136</f>
        <v>216859</v>
      </c>
      <c r="E134" s="11">
        <f>E135+E137+E138+E139+E140</f>
        <v>0</v>
      </c>
      <c r="F134" s="1">
        <f t="shared" si="1"/>
        <v>223796</v>
      </c>
      <c r="G134" s="11">
        <f>G135+G137+G138+G139+G140+G136</f>
        <v>223796</v>
      </c>
      <c r="H134" s="11">
        <f>H135+H137+H138+H139+H140</f>
        <v>0</v>
      </c>
      <c r="I134" s="1">
        <f t="shared" si="2"/>
        <v>563332</v>
      </c>
      <c r="J134" s="11">
        <f>J135+J137+J138+J139+J140+J136</f>
        <v>563332</v>
      </c>
      <c r="K134" s="11">
        <f>K135+K137+K138+K139+K140</f>
        <v>0</v>
      </c>
      <c r="L134" s="1">
        <f t="shared" si="3"/>
        <v>563332</v>
      </c>
      <c r="M134" s="11">
        <f>M135+M137+M138+M139+M140+M136</f>
        <v>563332</v>
      </c>
      <c r="N134" s="11">
        <f>N135+N137+N138+N139+N140</f>
        <v>0</v>
      </c>
    </row>
    <row r="135" spans="1:14" ht="25.5" customHeight="1">
      <c r="A135" s="3" t="s">
        <v>138</v>
      </c>
      <c r="B135" s="6" t="s">
        <v>200</v>
      </c>
      <c r="C135" s="1">
        <f t="shared" si="0"/>
        <v>216859</v>
      </c>
      <c r="D135" s="2">
        <v>216859</v>
      </c>
      <c r="E135" s="2"/>
      <c r="F135" s="1">
        <f t="shared" si="1"/>
        <v>220275</v>
      </c>
      <c r="G135" s="2">
        <v>220275</v>
      </c>
      <c r="H135" s="2"/>
      <c r="I135" s="1">
        <f t="shared" si="2"/>
        <v>220275</v>
      </c>
      <c r="J135" s="2">
        <v>220275</v>
      </c>
      <c r="K135" s="2"/>
      <c r="L135" s="1">
        <f t="shared" si="3"/>
        <v>220275</v>
      </c>
      <c r="M135" s="2">
        <v>220275</v>
      </c>
      <c r="N135" s="2"/>
    </row>
    <row r="136" spans="1:14" ht="21.75" customHeight="1">
      <c r="A136" s="23" t="s">
        <v>192</v>
      </c>
      <c r="B136" s="24" t="s">
        <v>198</v>
      </c>
      <c r="C136" s="1"/>
      <c r="D136" s="2"/>
      <c r="E136" s="2"/>
      <c r="F136" s="1"/>
      <c r="G136" s="2">
        <v>3521</v>
      </c>
      <c r="H136" s="2"/>
      <c r="I136" s="1"/>
      <c r="J136" s="2">
        <v>343057</v>
      </c>
      <c r="K136" s="2"/>
      <c r="L136" s="1"/>
      <c r="M136" s="2">
        <v>343057</v>
      </c>
      <c r="N136" s="2"/>
    </row>
    <row r="137" spans="1:14" ht="18.75" customHeight="1">
      <c r="A137" s="3" t="s">
        <v>139</v>
      </c>
      <c r="B137" s="6" t="s">
        <v>160</v>
      </c>
      <c r="C137" s="1">
        <f t="shared" si="0"/>
        <v>0</v>
      </c>
      <c r="D137" s="2"/>
      <c r="E137" s="2"/>
      <c r="F137" s="1">
        <f t="shared" si="1"/>
        <v>0</v>
      </c>
      <c r="G137" s="2"/>
      <c r="H137" s="2"/>
      <c r="I137" s="1">
        <f t="shared" si="2"/>
        <v>0</v>
      </c>
      <c r="J137" s="2"/>
      <c r="K137" s="2"/>
      <c r="L137" s="1">
        <f t="shared" si="3"/>
        <v>0</v>
      </c>
      <c r="M137" s="2"/>
      <c r="N137" s="2"/>
    </row>
    <row r="138" spans="1:14" ht="21" customHeight="1">
      <c r="A138" s="3" t="s">
        <v>170</v>
      </c>
      <c r="B138" s="6" t="s">
        <v>161</v>
      </c>
      <c r="C138" s="1">
        <f t="shared" si="0"/>
        <v>0</v>
      </c>
      <c r="D138" s="2"/>
      <c r="E138" s="2"/>
      <c r="F138" s="1"/>
      <c r="G138" s="2"/>
      <c r="H138" s="2"/>
      <c r="I138" s="1"/>
      <c r="J138" s="2"/>
      <c r="K138" s="2"/>
      <c r="L138" s="1"/>
      <c r="M138" s="2"/>
      <c r="N138" s="2"/>
    </row>
    <row r="139" spans="1:14" ht="27" customHeight="1">
      <c r="A139" s="3" t="s">
        <v>140</v>
      </c>
      <c r="B139" s="6" t="s">
        <v>172</v>
      </c>
      <c r="C139" s="1">
        <f t="shared" si="0"/>
        <v>0</v>
      </c>
      <c r="D139" s="2"/>
      <c r="E139" s="2"/>
      <c r="F139" s="1">
        <f t="shared" si="1"/>
        <v>0</v>
      </c>
      <c r="G139" s="2"/>
      <c r="H139" s="2"/>
      <c r="I139" s="1">
        <f t="shared" si="2"/>
        <v>0</v>
      </c>
      <c r="J139" s="2"/>
      <c r="K139" s="2"/>
      <c r="L139" s="1">
        <f t="shared" si="3"/>
        <v>0</v>
      </c>
      <c r="M139" s="2"/>
      <c r="N139" s="2"/>
    </row>
    <row r="140" spans="1:14" ht="18.75" customHeight="1">
      <c r="A140" s="3" t="s">
        <v>141</v>
      </c>
      <c r="B140" s="6" t="s">
        <v>162</v>
      </c>
      <c r="C140" s="1">
        <f t="shared" si="0"/>
        <v>0</v>
      </c>
      <c r="D140" s="2"/>
      <c r="E140" s="2"/>
      <c r="F140" s="1">
        <f t="shared" si="1"/>
        <v>0</v>
      </c>
      <c r="G140" s="2"/>
      <c r="H140" s="2"/>
      <c r="I140" s="1">
        <f t="shared" si="2"/>
        <v>0</v>
      </c>
      <c r="J140" s="2"/>
      <c r="K140" s="2"/>
      <c r="L140" s="1">
        <f t="shared" si="3"/>
        <v>0</v>
      </c>
      <c r="M140" s="2"/>
      <c r="N140" s="2"/>
    </row>
    <row r="141" spans="1:14" ht="25.5">
      <c r="A141" s="3" t="s">
        <v>142</v>
      </c>
      <c r="B141" s="4" t="s">
        <v>143</v>
      </c>
      <c r="C141" s="1">
        <f t="shared" si="0"/>
        <v>0</v>
      </c>
      <c r="D141" s="11">
        <f>D142+D143+D144</f>
        <v>0</v>
      </c>
      <c r="E141" s="11">
        <f>E142+E143+E144</f>
        <v>0</v>
      </c>
      <c r="F141" s="1">
        <f t="shared" si="1"/>
        <v>0</v>
      </c>
      <c r="G141" s="11">
        <f>G142+G143+G144</f>
        <v>0</v>
      </c>
      <c r="H141" s="11">
        <f>H142+H143+H144</f>
        <v>0</v>
      </c>
      <c r="I141" s="1">
        <f t="shared" si="2"/>
        <v>0</v>
      </c>
      <c r="J141" s="11">
        <f>J142+J143+J144</f>
        <v>0</v>
      </c>
      <c r="K141" s="11">
        <f>K142+K143+K144</f>
        <v>0</v>
      </c>
      <c r="L141" s="1">
        <f t="shared" si="3"/>
        <v>0</v>
      </c>
      <c r="M141" s="11">
        <f>M142+M143+M144</f>
        <v>0</v>
      </c>
      <c r="N141" s="11">
        <f>N142+N143+N144</f>
        <v>0</v>
      </c>
    </row>
    <row r="142" spans="1:14" ht="12.75">
      <c r="A142" s="3" t="s">
        <v>144</v>
      </c>
      <c r="B142" s="6" t="s">
        <v>160</v>
      </c>
      <c r="C142" s="1">
        <f t="shared" si="0"/>
        <v>0</v>
      </c>
      <c r="D142" s="2"/>
      <c r="E142" s="2"/>
      <c r="F142" s="1">
        <f t="shared" si="1"/>
        <v>0</v>
      </c>
      <c r="G142" s="2"/>
      <c r="H142" s="2"/>
      <c r="I142" s="1">
        <f t="shared" si="2"/>
        <v>0</v>
      </c>
      <c r="J142" s="2"/>
      <c r="K142" s="2"/>
      <c r="L142" s="1">
        <f t="shared" si="3"/>
        <v>0</v>
      </c>
      <c r="M142" s="2"/>
      <c r="N142" s="2"/>
    </row>
    <row r="143" spans="1:14" ht="12.75">
      <c r="A143" s="3" t="s">
        <v>145</v>
      </c>
      <c r="B143" s="6" t="s">
        <v>161</v>
      </c>
      <c r="C143" s="1">
        <f t="shared" si="0"/>
        <v>0</v>
      </c>
      <c r="D143" s="2"/>
      <c r="E143" s="2"/>
      <c r="F143" s="1">
        <f t="shared" si="1"/>
        <v>0</v>
      </c>
      <c r="G143" s="2"/>
      <c r="H143" s="2"/>
      <c r="I143" s="1">
        <f t="shared" si="2"/>
        <v>0</v>
      </c>
      <c r="J143" s="2"/>
      <c r="K143" s="2"/>
      <c r="L143" s="1">
        <f t="shared" si="3"/>
        <v>0</v>
      </c>
      <c r="M143" s="2"/>
      <c r="N143" s="2"/>
    </row>
    <row r="144" spans="1:14" ht="31.5" customHeight="1">
      <c r="A144" s="3" t="s">
        <v>164</v>
      </c>
      <c r="B144" s="6" t="s">
        <v>172</v>
      </c>
      <c r="C144" s="1">
        <f t="shared" si="0"/>
        <v>0</v>
      </c>
      <c r="D144" s="2"/>
      <c r="E144" s="2"/>
      <c r="F144" s="1">
        <f>G144+H144</f>
        <v>0</v>
      </c>
      <c r="G144" s="2"/>
      <c r="H144" s="2"/>
      <c r="I144" s="1">
        <f>J144+K144</f>
        <v>0</v>
      </c>
      <c r="J144" s="2"/>
      <c r="K144" s="2"/>
      <c r="L144" s="1">
        <f>M144+N144</f>
        <v>0</v>
      </c>
      <c r="M144" s="2"/>
      <c r="N144" s="2"/>
    </row>
    <row r="145" spans="1:14" ht="25.5">
      <c r="A145" s="3" t="s">
        <v>146</v>
      </c>
      <c r="B145" s="4" t="s">
        <v>174</v>
      </c>
      <c r="C145" s="7"/>
      <c r="D145" s="5" t="s">
        <v>147</v>
      </c>
      <c r="E145" s="5" t="s">
        <v>147</v>
      </c>
      <c r="F145" s="7"/>
      <c r="G145" s="5" t="s">
        <v>147</v>
      </c>
      <c r="H145" s="5" t="s">
        <v>147</v>
      </c>
      <c r="I145" s="7"/>
      <c r="J145" s="5" t="s">
        <v>147</v>
      </c>
      <c r="K145" s="5" t="s">
        <v>147</v>
      </c>
      <c r="L145" s="7"/>
      <c r="M145" s="5" t="s">
        <v>147</v>
      </c>
      <c r="N145" s="5" t="s">
        <v>147</v>
      </c>
    </row>
    <row r="146" spans="1:14" ht="12.75">
      <c r="A146" s="29" t="s">
        <v>173</v>
      </c>
      <c r="B146" s="51"/>
      <c r="C146" s="51"/>
      <c r="D146" s="51"/>
      <c r="E146" s="51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1:14" ht="12.75">
      <c r="A147" s="15"/>
      <c r="B147" s="15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1:14" ht="12.75">
      <c r="A148" s="15"/>
      <c r="B148" s="15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1:14" ht="12.75">
      <c r="A149" s="16" t="s">
        <v>175</v>
      </c>
      <c r="B149" s="16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1:14" ht="12.75">
      <c r="A150" s="52" t="s">
        <v>22</v>
      </c>
      <c r="B150" s="53"/>
      <c r="C150" s="53"/>
      <c r="D150" s="53"/>
      <c r="E150" s="13" t="s">
        <v>180</v>
      </c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1:14" ht="12.75">
      <c r="A151" s="17" t="s">
        <v>24</v>
      </c>
      <c r="B151" s="17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1:14" ht="12.75">
      <c r="A152" s="15"/>
      <c r="B152" s="15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1:14" ht="12.75">
      <c r="A153" s="18" t="s">
        <v>23</v>
      </c>
      <c r="B153" s="12"/>
      <c r="C153" s="12"/>
      <c r="D153" s="9" t="s">
        <v>182</v>
      </c>
      <c r="E153" s="13" t="s">
        <v>181</v>
      </c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1:14" ht="12.75">
      <c r="A154" s="54" t="s">
        <v>24</v>
      </c>
      <c r="B154" s="54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1:14" ht="12.75">
      <c r="A155" s="8" t="s">
        <v>0</v>
      </c>
      <c r="B155" s="8"/>
      <c r="C155" s="22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1:14" ht="12.75">
      <c r="A156" s="19"/>
      <c r="B156" s="19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1:14" ht="12.75">
      <c r="A157" s="19"/>
      <c r="B157" s="19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1:14" ht="12.75">
      <c r="A158" s="20"/>
      <c r="B158" s="21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1:14" ht="12.75">
      <c r="A159" s="20"/>
      <c r="B159" s="21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1:14" ht="12.75">
      <c r="A160" s="20"/>
      <c r="B160" s="21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1:14" ht="12.75">
      <c r="A161" s="20"/>
      <c r="B161" s="21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1:14" ht="12.75">
      <c r="A162" s="20"/>
      <c r="B162" s="21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1:14" ht="12.75">
      <c r="A163" s="20"/>
      <c r="B163" s="21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1:14" ht="12.75">
      <c r="A164" s="20"/>
      <c r="B164" s="21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1:14" ht="12.75">
      <c r="A165" s="20"/>
      <c r="B165" s="21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1:14" ht="12.75">
      <c r="A166" s="20"/>
      <c r="B166" s="21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1:14" ht="12.75">
      <c r="A167" s="20"/>
      <c r="B167" s="21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1:14" ht="12.75">
      <c r="A168" s="20"/>
      <c r="B168" s="21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1:14" ht="12.75">
      <c r="A169" s="20"/>
      <c r="B169" s="21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1:14" ht="12.75">
      <c r="A170" s="20"/>
      <c r="B170" s="21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1:14" ht="12.75">
      <c r="A171" s="20"/>
      <c r="B171" s="21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1:14" ht="12.75">
      <c r="A172" s="20"/>
      <c r="B172" s="21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1:14" ht="12.75">
      <c r="A173" s="20"/>
      <c r="B173" s="21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1:14" ht="12.75">
      <c r="A174" s="20"/>
      <c r="B174" s="21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1:14" ht="12.75">
      <c r="A175" s="20"/>
      <c r="B175" s="21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1:14" ht="12.75">
      <c r="A176" s="20"/>
      <c r="B176" s="21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1:14" ht="12.75">
      <c r="A177" s="20"/>
      <c r="B177" s="21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1:14" ht="12.75">
      <c r="A178" s="20"/>
      <c r="B178" s="21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1:14" ht="12.75">
      <c r="A179" s="20"/>
      <c r="B179" s="21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1:14" ht="12.75">
      <c r="A180" s="20"/>
      <c r="B180" s="21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1:14" ht="12.75">
      <c r="A181" s="20"/>
      <c r="B181" s="21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1:14" ht="12.75">
      <c r="A182" s="20"/>
      <c r="B182" s="21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1:14" ht="12.75">
      <c r="A183" s="20"/>
      <c r="B183" s="21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1:14" ht="12.75">
      <c r="A184" s="20"/>
      <c r="B184" s="21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1:14" ht="12.75">
      <c r="A185" s="20"/>
      <c r="B185" s="21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1:14" ht="12.75">
      <c r="A186" s="20"/>
      <c r="B186" s="21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1:14" ht="12.75">
      <c r="A187" s="20"/>
      <c r="B187" s="21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1:14" ht="12.75">
      <c r="A188" s="20"/>
      <c r="B188" s="21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1:14" ht="12.75">
      <c r="A189" s="20"/>
      <c r="B189" s="21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1:14" ht="12.75">
      <c r="A190" s="20"/>
      <c r="B190" s="21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1:14" ht="12.75">
      <c r="A191" s="20"/>
      <c r="B191" s="21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1:14" ht="12.75">
      <c r="A192" s="20"/>
      <c r="B192" s="21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1:14" ht="12.75">
      <c r="A193" s="20"/>
      <c r="B193" s="21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1:14" ht="12.75">
      <c r="A194" s="20"/>
      <c r="B194" s="21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1:14" ht="12.75">
      <c r="A195" s="20"/>
      <c r="B195" s="21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1:14" ht="12.75">
      <c r="A196" s="20"/>
      <c r="B196" s="21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1:14" ht="12.75">
      <c r="A197" s="20"/>
      <c r="B197" s="21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1:14" ht="12.75">
      <c r="A198" s="20"/>
      <c r="B198" s="21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1:14" ht="12.75">
      <c r="A199" s="20"/>
      <c r="B199" s="21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1:14" ht="12.75">
      <c r="A200" s="20"/>
      <c r="B200" s="21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1:14" ht="12.75">
      <c r="A201" s="20"/>
      <c r="B201" s="21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1:14" ht="12.75">
      <c r="A202" s="20"/>
      <c r="B202" s="21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1:14" ht="12.75">
      <c r="A203" s="20"/>
      <c r="B203" s="21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1:14" ht="12.75">
      <c r="A204" s="20"/>
      <c r="B204" s="21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1:14" ht="12.75">
      <c r="A205" s="20"/>
      <c r="B205" s="21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1:14" ht="12.75">
      <c r="A206" s="20"/>
      <c r="B206" s="21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1:14" ht="12.75">
      <c r="A207" s="20"/>
      <c r="B207" s="21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1:14" ht="12.75">
      <c r="A208" s="20"/>
      <c r="B208" s="21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1:14" ht="12.75">
      <c r="A209" s="20"/>
      <c r="B209" s="21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1:14" ht="12.75">
      <c r="A210" s="20"/>
      <c r="B210" s="21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1:14" ht="12.75">
      <c r="A211" s="20"/>
      <c r="B211" s="21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1:14" ht="12.75">
      <c r="A212" s="20"/>
      <c r="B212" s="21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1:14" ht="12.75">
      <c r="A213" s="20"/>
      <c r="B213" s="21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1:14" ht="12.75">
      <c r="A214" s="20"/>
      <c r="B214" s="21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1:14" ht="12.75">
      <c r="A215" s="20"/>
      <c r="B215" s="21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1:14" ht="12.75">
      <c r="A216" s="20"/>
      <c r="B216" s="21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1:14" ht="12.75">
      <c r="A217" s="20"/>
      <c r="B217" s="21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1:14" ht="12.75">
      <c r="A218" s="20"/>
      <c r="B218" s="21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1:14" ht="12.75">
      <c r="A219" s="20"/>
      <c r="B219" s="21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1:14" ht="12.75">
      <c r="A220" s="20"/>
      <c r="B220" s="21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1:14" ht="12.75">
      <c r="A221" s="20"/>
      <c r="B221" s="21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1:14" ht="12.75">
      <c r="A222" s="20"/>
      <c r="B222" s="21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1:14" ht="12.75">
      <c r="A223" s="20"/>
      <c r="B223" s="21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1:14" ht="12.75">
      <c r="A224" s="20"/>
      <c r="B224" s="21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1:14" ht="12.75">
      <c r="A225" s="20"/>
      <c r="B225" s="21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1:14" ht="12.75">
      <c r="A226" s="20"/>
      <c r="B226" s="21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1:14" ht="12.75">
      <c r="A227" s="20"/>
      <c r="B227" s="21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1:14" ht="12.75">
      <c r="A228" s="20"/>
      <c r="B228" s="21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1:14" ht="12.75">
      <c r="A229" s="20"/>
      <c r="B229" s="21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1:14" ht="12.75">
      <c r="A230" s="20"/>
      <c r="B230" s="21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1:14" ht="12.75">
      <c r="A231" s="20"/>
      <c r="B231" s="21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1:14" ht="12.75">
      <c r="A232" s="20"/>
      <c r="B232" s="21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1:14" ht="12.75">
      <c r="A233" s="20"/>
      <c r="B233" s="21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1:14" ht="12.75">
      <c r="A234" s="20"/>
      <c r="B234" s="21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1:14" ht="12.75">
      <c r="A235" s="20"/>
      <c r="B235" s="21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1:14" ht="12.75">
      <c r="A236" s="20"/>
      <c r="B236" s="21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1:14" ht="12.75">
      <c r="A237" s="20"/>
      <c r="B237" s="21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1:14" ht="12.75">
      <c r="A238" s="20"/>
      <c r="B238" s="21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1:14" ht="12.75">
      <c r="A239" s="20"/>
      <c r="B239" s="21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1:14" ht="12.75">
      <c r="A240" s="20"/>
      <c r="B240" s="21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1:14" ht="12.75">
      <c r="A241" s="20"/>
      <c r="B241" s="21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1:14" ht="12.75">
      <c r="A242" s="20"/>
      <c r="B242" s="21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1:14" ht="12.75">
      <c r="A243" s="20"/>
      <c r="B243" s="21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1:14" ht="12.75">
      <c r="A244" s="20"/>
      <c r="B244" s="21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1:14" ht="12.75">
      <c r="A245" s="20"/>
      <c r="B245" s="21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1:14" ht="12.75">
      <c r="A246" s="20"/>
      <c r="B246" s="21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1:14" ht="12.75">
      <c r="A247" s="20"/>
      <c r="B247" s="21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1:14" ht="12.75">
      <c r="A248" s="20"/>
      <c r="B248" s="21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1:14" ht="12.75">
      <c r="A249" s="20"/>
      <c r="B249" s="21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1:14" ht="12.75">
      <c r="A250" s="20"/>
      <c r="B250" s="21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1:14" ht="12.75">
      <c r="A251" s="20"/>
      <c r="B251" s="21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1:14" ht="12.75">
      <c r="A252" s="20"/>
      <c r="B252" s="21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1:14" ht="12.75">
      <c r="A253" s="20"/>
      <c r="B253" s="21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1:14" ht="12.75">
      <c r="A254" s="20"/>
      <c r="B254" s="21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1:14" ht="12.75">
      <c r="A255" s="20"/>
      <c r="B255" s="21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1:14" ht="12.75">
      <c r="A256" s="20"/>
      <c r="B256" s="21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1:14" ht="12.75">
      <c r="A257" s="20"/>
      <c r="B257" s="21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1:14" ht="12.75">
      <c r="A258" s="20"/>
      <c r="B258" s="21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1:14" ht="12.75">
      <c r="A259" s="20"/>
      <c r="B259" s="21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1:14" ht="12.75">
      <c r="A260" s="20"/>
      <c r="B260" s="21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1:14" ht="12.75">
      <c r="A261" s="20"/>
      <c r="B261" s="21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1:14" ht="12.75">
      <c r="A262" s="20"/>
      <c r="B262" s="21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</sheetData>
  <mergeCells count="20">
    <mergeCell ref="A1:N4"/>
    <mergeCell ref="A5:N6"/>
    <mergeCell ref="A7:C9"/>
    <mergeCell ref="D7:N9"/>
    <mergeCell ref="L11:L12"/>
    <mergeCell ref="M11:N11"/>
    <mergeCell ref="A10:B12"/>
    <mergeCell ref="C10:E10"/>
    <mergeCell ref="F10:H10"/>
    <mergeCell ref="I10:K10"/>
    <mergeCell ref="A146:E146"/>
    <mergeCell ref="A150:D150"/>
    <mergeCell ref="A154:B154"/>
    <mergeCell ref="L10:N10"/>
    <mergeCell ref="C11:C12"/>
    <mergeCell ref="D11:E11"/>
    <mergeCell ref="F11:F12"/>
    <mergeCell ref="G11:H11"/>
    <mergeCell ref="I11:I12"/>
    <mergeCell ref="J11:K11"/>
  </mergeCells>
  <dataValidations count="1">
    <dataValidation allowBlank="1" showInputMessage="1" showErrorMessage="1" sqref="L11:M11 M12:N12 I11:J11 J12:K12 L10 I10 A10 G12:H12 F10 F11:G11 C11:D11 D12:E12"/>
  </dataValidations>
  <printOptions/>
  <pageMargins left="0" right="0" top="0" bottom="0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9"/>
  <sheetViews>
    <sheetView zoomScale="70" zoomScaleNormal="70" zoomScalePageLayoutView="0" workbookViewId="0" topLeftCell="A1">
      <selection activeCell="H18" sqref="H18"/>
    </sheetView>
  </sheetViews>
  <sheetFormatPr defaultColWidth="9.140625" defaultRowHeight="12.75"/>
  <cols>
    <col min="1" max="1" width="8.140625" style="20" customWidth="1"/>
    <col min="2" max="2" width="39.28125" style="21" customWidth="1"/>
    <col min="3" max="5" width="18.00390625" style="13" customWidth="1"/>
    <col min="6" max="6" width="17.421875" style="13" customWidth="1"/>
    <col min="7" max="7" width="19.57421875" style="13" customWidth="1"/>
    <col min="8" max="8" width="14.28125" style="13" customWidth="1"/>
    <col min="9" max="9" width="13.7109375" style="13" customWidth="1"/>
    <col min="10" max="10" width="19.57421875" style="13" customWidth="1"/>
    <col min="11" max="11" width="15.57421875" style="13" customWidth="1"/>
    <col min="12" max="12" width="14.57421875" style="13" customWidth="1"/>
    <col min="13" max="13" width="20.421875" style="13" customWidth="1"/>
    <col min="14" max="14" width="16.28125" style="13" customWidth="1"/>
    <col min="15" max="16384" width="9.140625" style="13" customWidth="1"/>
  </cols>
  <sheetData>
    <row r="1" spans="1:14" ht="12.75">
      <c r="A1" s="25" t="s">
        <v>179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2.75">
      <c r="A5" s="27" t="s">
        <v>183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28.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2.75">
      <c r="A7" s="29" t="s">
        <v>176</v>
      </c>
      <c r="B7" s="29"/>
      <c r="C7" s="30"/>
      <c r="D7" s="35" t="s">
        <v>194</v>
      </c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ht="12.75">
      <c r="A8" s="31"/>
      <c r="B8" s="31"/>
      <c r="C8" s="32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12.75">
      <c r="A9" s="33"/>
      <c r="B9" s="33"/>
      <c r="C9" s="3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14" s="14" customFormat="1" ht="12.75">
      <c r="A10" s="40" t="s">
        <v>1</v>
      </c>
      <c r="B10" s="41"/>
      <c r="C10" s="46" t="s">
        <v>28</v>
      </c>
      <c r="D10" s="47"/>
      <c r="E10" s="48"/>
      <c r="F10" s="49" t="s">
        <v>25</v>
      </c>
      <c r="G10" s="49"/>
      <c r="H10" s="49"/>
      <c r="I10" s="50" t="s">
        <v>26</v>
      </c>
      <c r="J10" s="50"/>
      <c r="K10" s="50"/>
      <c r="L10" s="50" t="s">
        <v>27</v>
      </c>
      <c r="M10" s="50"/>
      <c r="N10" s="50"/>
    </row>
    <row r="11" spans="1:14" s="14" customFormat="1" ht="12.75">
      <c r="A11" s="42"/>
      <c r="B11" s="43"/>
      <c r="C11" s="38" t="s">
        <v>29</v>
      </c>
      <c r="D11" s="39" t="s">
        <v>30</v>
      </c>
      <c r="E11" s="39"/>
      <c r="F11" s="38" t="s">
        <v>29</v>
      </c>
      <c r="G11" s="39" t="s">
        <v>30</v>
      </c>
      <c r="H11" s="39"/>
      <c r="I11" s="38" t="s">
        <v>29</v>
      </c>
      <c r="J11" s="39" t="s">
        <v>30</v>
      </c>
      <c r="K11" s="39"/>
      <c r="L11" s="38" t="s">
        <v>29</v>
      </c>
      <c r="M11" s="39" t="s">
        <v>30</v>
      </c>
      <c r="N11" s="39"/>
    </row>
    <row r="12" spans="1:14" s="14" customFormat="1" ht="86.25" customHeight="1">
      <c r="A12" s="44"/>
      <c r="B12" s="45"/>
      <c r="C12" s="38"/>
      <c r="D12" s="10" t="s">
        <v>148</v>
      </c>
      <c r="E12" s="10" t="s">
        <v>149</v>
      </c>
      <c r="F12" s="38"/>
      <c r="G12" s="10" t="s">
        <v>148</v>
      </c>
      <c r="H12" s="10" t="s">
        <v>149</v>
      </c>
      <c r="I12" s="38"/>
      <c r="J12" s="10" t="s">
        <v>148</v>
      </c>
      <c r="K12" s="10" t="s">
        <v>149</v>
      </c>
      <c r="L12" s="38"/>
      <c r="M12" s="10" t="s">
        <v>148</v>
      </c>
      <c r="N12" s="10" t="s">
        <v>149</v>
      </c>
    </row>
    <row r="13" spans="1:14" ht="12.75">
      <c r="A13" s="3" t="s">
        <v>31</v>
      </c>
      <c r="B13" s="4" t="s">
        <v>32</v>
      </c>
      <c r="C13" s="1">
        <f aca="true" t="shared" si="0" ref="C13:C136">D13+E13</f>
        <v>0</v>
      </c>
      <c r="D13" s="2"/>
      <c r="E13" s="2"/>
      <c r="F13" s="1">
        <f aca="true" t="shared" si="1" ref="F13:F135">G13+H13</f>
        <v>0</v>
      </c>
      <c r="G13" s="2"/>
      <c r="H13" s="2"/>
      <c r="I13" s="1">
        <f aca="true" t="shared" si="2" ref="I13:I135">J13+K13</f>
        <v>0</v>
      </c>
      <c r="J13" s="2"/>
      <c r="K13" s="2"/>
      <c r="L13" s="1">
        <f aca="true" t="shared" si="3" ref="L13:L135">M13+N13</f>
        <v>0</v>
      </c>
      <c r="M13" s="2"/>
      <c r="N13" s="2"/>
    </row>
    <row r="14" spans="1:14" ht="12.75">
      <c r="A14" s="3" t="s">
        <v>33</v>
      </c>
      <c r="B14" s="4" t="s">
        <v>34</v>
      </c>
      <c r="C14" s="1">
        <f t="shared" si="0"/>
        <v>1468548</v>
      </c>
      <c r="D14" s="11">
        <f>D15+D16+D17+D18+D19</f>
        <v>1468548</v>
      </c>
      <c r="E14" s="11">
        <f>E15+E16+E17+E18+E19</f>
        <v>0</v>
      </c>
      <c r="F14" s="1">
        <f t="shared" si="1"/>
        <v>2019437</v>
      </c>
      <c r="G14" s="11">
        <f>G15+G16+G17+G18+G19</f>
        <v>2019437</v>
      </c>
      <c r="H14" s="11">
        <f>H15+H16+H17+H18+H19</f>
        <v>0</v>
      </c>
      <c r="I14" s="1">
        <f t="shared" si="2"/>
        <v>2108838</v>
      </c>
      <c r="J14" s="11">
        <f>J15+J16+J17+J18+J19</f>
        <v>2108838</v>
      </c>
      <c r="K14" s="11">
        <f>K15+K16+K17+K18+K19</f>
        <v>0</v>
      </c>
      <c r="L14" s="1">
        <f t="shared" si="3"/>
        <v>2108838</v>
      </c>
      <c r="M14" s="11">
        <f>M15+M16+M17+M18+M19</f>
        <v>2108838</v>
      </c>
      <c r="N14" s="11">
        <f>N15+N16+N17+N18+N19</f>
        <v>0</v>
      </c>
    </row>
    <row r="15" spans="1:14" ht="25.5">
      <c r="A15" s="3" t="s">
        <v>35</v>
      </c>
      <c r="B15" s="6" t="s">
        <v>177</v>
      </c>
      <c r="C15" s="1">
        <f t="shared" si="0"/>
        <v>1468548</v>
      </c>
      <c r="D15" s="2">
        <f>D27+D32+D37+D70+D76+D110+D128</f>
        <v>1468548</v>
      </c>
      <c r="E15" s="2"/>
      <c r="F15" s="1">
        <f t="shared" si="1"/>
        <v>2019437</v>
      </c>
      <c r="G15" s="2">
        <f>G27+G32+G37+G70+G76+G128</f>
        <v>2019437</v>
      </c>
      <c r="H15" s="2"/>
      <c r="I15" s="1">
        <f t="shared" si="2"/>
        <v>2108838</v>
      </c>
      <c r="J15" s="2">
        <f>J27+J32+J37+J70+J76+J128</f>
        <v>2108838</v>
      </c>
      <c r="K15" s="2"/>
      <c r="L15" s="1">
        <f t="shared" si="3"/>
        <v>2108838</v>
      </c>
      <c r="M15" s="2">
        <v>2108838</v>
      </c>
      <c r="N15" s="2"/>
    </row>
    <row r="16" spans="1:14" ht="12.75">
      <c r="A16" s="3" t="s">
        <v>36</v>
      </c>
      <c r="B16" s="6" t="s">
        <v>159</v>
      </c>
      <c r="C16" s="1">
        <f t="shared" si="0"/>
        <v>0</v>
      </c>
      <c r="D16" s="2"/>
      <c r="E16" s="2"/>
      <c r="F16" s="1">
        <f t="shared" si="1"/>
        <v>0</v>
      </c>
      <c r="G16" s="2"/>
      <c r="H16" s="2"/>
      <c r="I16" s="1">
        <f t="shared" si="2"/>
        <v>0</v>
      </c>
      <c r="J16" s="2"/>
      <c r="K16" s="2"/>
      <c r="L16" s="1">
        <f t="shared" si="3"/>
        <v>0</v>
      </c>
      <c r="M16" s="2"/>
      <c r="N16" s="2"/>
    </row>
    <row r="17" spans="1:14" ht="17.25" customHeight="1">
      <c r="A17" s="3" t="s">
        <v>37</v>
      </c>
      <c r="B17" s="6" t="s">
        <v>38</v>
      </c>
      <c r="C17" s="1">
        <f t="shared" si="0"/>
        <v>0</v>
      </c>
      <c r="D17" s="2"/>
      <c r="E17" s="2"/>
      <c r="F17" s="1">
        <f t="shared" si="1"/>
        <v>0</v>
      </c>
      <c r="G17" s="2"/>
      <c r="H17" s="2"/>
      <c r="I17" s="1">
        <f t="shared" si="2"/>
        <v>0</v>
      </c>
      <c r="J17" s="2"/>
      <c r="K17" s="2"/>
      <c r="L17" s="1">
        <f t="shared" si="3"/>
        <v>0</v>
      </c>
      <c r="M17" s="2"/>
      <c r="N17" s="2"/>
    </row>
    <row r="18" spans="1:14" ht="102">
      <c r="A18" s="3" t="s">
        <v>39</v>
      </c>
      <c r="B18" s="6" t="s">
        <v>171</v>
      </c>
      <c r="C18" s="1">
        <f t="shared" si="0"/>
        <v>0</v>
      </c>
      <c r="D18" s="2"/>
      <c r="E18" s="2"/>
      <c r="F18" s="1">
        <f t="shared" si="1"/>
        <v>0</v>
      </c>
      <c r="G18" s="2"/>
      <c r="H18" s="2"/>
      <c r="I18" s="1">
        <f t="shared" si="2"/>
        <v>0</v>
      </c>
      <c r="J18" s="2"/>
      <c r="K18" s="2"/>
      <c r="L18" s="1">
        <f t="shared" si="3"/>
        <v>0</v>
      </c>
      <c r="M18" s="2"/>
      <c r="N18" s="2"/>
    </row>
    <row r="19" spans="1:14" ht="12.75">
      <c r="A19" s="3" t="s">
        <v>40</v>
      </c>
      <c r="B19" s="6" t="s">
        <v>165</v>
      </c>
      <c r="C19" s="1">
        <f t="shared" si="0"/>
        <v>0</v>
      </c>
      <c r="D19" s="2"/>
      <c r="E19" s="2"/>
      <c r="F19" s="1">
        <f t="shared" si="1"/>
        <v>0</v>
      </c>
      <c r="G19" s="2"/>
      <c r="H19" s="2"/>
      <c r="I19" s="1">
        <f t="shared" si="2"/>
        <v>0</v>
      </c>
      <c r="J19" s="2"/>
      <c r="K19" s="2"/>
      <c r="L19" s="1">
        <f t="shared" si="3"/>
        <v>0</v>
      </c>
      <c r="M19" s="2"/>
      <c r="N19" s="2"/>
    </row>
    <row r="20" spans="1:14" ht="12.75">
      <c r="A20" s="3" t="s">
        <v>41</v>
      </c>
      <c r="B20" s="4" t="s">
        <v>42</v>
      </c>
      <c r="C20" s="1">
        <f t="shared" si="0"/>
        <v>1346638</v>
      </c>
      <c r="D20" s="11">
        <f>D21+D41+D81+D83+D97</f>
        <v>1346638</v>
      </c>
      <c r="E20" s="11">
        <f>E21+E41+E81+E83+E97</f>
        <v>0</v>
      </c>
      <c r="F20" s="1">
        <f t="shared" si="1"/>
        <v>1852521</v>
      </c>
      <c r="G20" s="11">
        <f>G21+G41+G81+G83+G97</f>
        <v>1852521</v>
      </c>
      <c r="H20" s="11">
        <f>H21+H41+H81+H83+H97</f>
        <v>0</v>
      </c>
      <c r="I20" s="1">
        <f t="shared" si="2"/>
        <v>1941922</v>
      </c>
      <c r="J20" s="11">
        <f>J21+J41+J81+J83+J97</f>
        <v>1941922</v>
      </c>
      <c r="K20" s="11">
        <f>K21+K41+K81+K83+K97</f>
        <v>0</v>
      </c>
      <c r="L20" s="1">
        <f t="shared" si="3"/>
        <v>1941922</v>
      </c>
      <c r="M20" s="11">
        <f>M21+M41+M81+M83+M97</f>
        <v>1941922</v>
      </c>
      <c r="N20" s="11">
        <f>N21+N41+N81+N83+N97</f>
        <v>0</v>
      </c>
    </row>
    <row r="21" spans="1:14" ht="25.5">
      <c r="A21" s="3" t="s">
        <v>43</v>
      </c>
      <c r="B21" s="4" t="s">
        <v>2</v>
      </c>
      <c r="C21" s="1">
        <f t="shared" si="0"/>
        <v>1322488</v>
      </c>
      <c r="D21" s="11">
        <f>D22+D23+D24+D25</f>
        <v>1322488</v>
      </c>
      <c r="E21" s="11">
        <f>E22+E23+E24+E25</f>
        <v>0</v>
      </c>
      <c r="F21" s="1">
        <f t="shared" si="1"/>
        <v>1827861</v>
      </c>
      <c r="G21" s="11">
        <f>G22+G23+G24+G25</f>
        <v>1827861</v>
      </c>
      <c r="H21" s="11">
        <f>H22+H23+H24+H25</f>
        <v>0</v>
      </c>
      <c r="I21" s="1">
        <f t="shared" si="2"/>
        <v>1917262</v>
      </c>
      <c r="J21" s="11">
        <f>J22+J23+J24+J25</f>
        <v>1917262</v>
      </c>
      <c r="K21" s="11">
        <f>K22+K23+K24+K25</f>
        <v>0</v>
      </c>
      <c r="L21" s="1">
        <f t="shared" si="3"/>
        <v>1917262</v>
      </c>
      <c r="M21" s="11">
        <f>M22+M23+M24+M25</f>
        <v>1917262</v>
      </c>
      <c r="N21" s="11">
        <f>N22+N23+N24+N25</f>
        <v>0</v>
      </c>
    </row>
    <row r="22" spans="1:14" ht="25.5">
      <c r="A22" s="3" t="s">
        <v>44</v>
      </c>
      <c r="B22" s="6" t="s">
        <v>178</v>
      </c>
      <c r="C22" s="1">
        <f t="shared" si="0"/>
        <v>1322488</v>
      </c>
      <c r="D22" s="11">
        <f aca="true" t="shared" si="4" ref="D22:E25">D27+D32+D37</f>
        <v>1322488</v>
      </c>
      <c r="E22" s="11">
        <f t="shared" si="4"/>
        <v>0</v>
      </c>
      <c r="F22" s="1">
        <f t="shared" si="1"/>
        <v>1827861</v>
      </c>
      <c r="G22" s="11">
        <f aca="true" t="shared" si="5" ref="G22:H25">G27+G32+G37</f>
        <v>1827861</v>
      </c>
      <c r="H22" s="11">
        <f t="shared" si="5"/>
        <v>0</v>
      </c>
      <c r="I22" s="1">
        <f t="shared" si="2"/>
        <v>1917262</v>
      </c>
      <c r="J22" s="11">
        <f aca="true" t="shared" si="6" ref="J22:K25">J27+J32+J37</f>
        <v>1917262</v>
      </c>
      <c r="K22" s="11">
        <f t="shared" si="6"/>
        <v>0</v>
      </c>
      <c r="L22" s="1">
        <f t="shared" si="3"/>
        <v>1917262</v>
      </c>
      <c r="M22" s="11">
        <f aca="true" t="shared" si="7" ref="M22:N25">M27+M32+M37</f>
        <v>1917262</v>
      </c>
      <c r="N22" s="11">
        <f t="shared" si="7"/>
        <v>0</v>
      </c>
    </row>
    <row r="23" spans="1:14" ht="12.75">
      <c r="A23" s="3" t="s">
        <v>45</v>
      </c>
      <c r="B23" s="6" t="s">
        <v>160</v>
      </c>
      <c r="C23" s="1">
        <f t="shared" si="0"/>
        <v>0</v>
      </c>
      <c r="D23" s="11">
        <f t="shared" si="4"/>
        <v>0</v>
      </c>
      <c r="E23" s="11">
        <f t="shared" si="4"/>
        <v>0</v>
      </c>
      <c r="F23" s="1">
        <f t="shared" si="1"/>
        <v>0</v>
      </c>
      <c r="G23" s="11">
        <f t="shared" si="5"/>
        <v>0</v>
      </c>
      <c r="H23" s="11">
        <f t="shared" si="5"/>
        <v>0</v>
      </c>
      <c r="I23" s="1">
        <f t="shared" si="2"/>
        <v>0</v>
      </c>
      <c r="J23" s="11">
        <f t="shared" si="6"/>
        <v>0</v>
      </c>
      <c r="K23" s="11">
        <f t="shared" si="6"/>
        <v>0</v>
      </c>
      <c r="L23" s="1">
        <f t="shared" si="3"/>
        <v>0</v>
      </c>
      <c r="M23" s="11">
        <f t="shared" si="7"/>
        <v>0</v>
      </c>
      <c r="N23" s="11">
        <f t="shared" si="7"/>
        <v>0</v>
      </c>
    </row>
    <row r="24" spans="1:14" ht="38.25">
      <c r="A24" s="3" t="s">
        <v>46</v>
      </c>
      <c r="B24" s="6" t="s">
        <v>172</v>
      </c>
      <c r="C24" s="1">
        <f t="shared" si="0"/>
        <v>0</v>
      </c>
      <c r="D24" s="11">
        <f t="shared" si="4"/>
        <v>0</v>
      </c>
      <c r="E24" s="11">
        <f t="shared" si="4"/>
        <v>0</v>
      </c>
      <c r="F24" s="1">
        <f t="shared" si="1"/>
        <v>0</v>
      </c>
      <c r="G24" s="11">
        <f t="shared" si="5"/>
        <v>0</v>
      </c>
      <c r="H24" s="11">
        <f t="shared" si="5"/>
        <v>0</v>
      </c>
      <c r="I24" s="1">
        <f t="shared" si="2"/>
        <v>0</v>
      </c>
      <c r="J24" s="11">
        <f t="shared" si="6"/>
        <v>0</v>
      </c>
      <c r="K24" s="11">
        <f t="shared" si="6"/>
        <v>0</v>
      </c>
      <c r="L24" s="1">
        <f t="shared" si="3"/>
        <v>0</v>
      </c>
      <c r="M24" s="11">
        <f t="shared" si="7"/>
        <v>0</v>
      </c>
      <c r="N24" s="11">
        <f t="shared" si="7"/>
        <v>0</v>
      </c>
    </row>
    <row r="25" spans="1:14" ht="12.75">
      <c r="A25" s="3" t="s">
        <v>47</v>
      </c>
      <c r="B25" s="6" t="s">
        <v>162</v>
      </c>
      <c r="C25" s="1">
        <f t="shared" si="0"/>
        <v>0</v>
      </c>
      <c r="D25" s="11">
        <f t="shared" si="4"/>
        <v>0</v>
      </c>
      <c r="E25" s="11">
        <f t="shared" si="4"/>
        <v>0</v>
      </c>
      <c r="F25" s="1">
        <f t="shared" si="1"/>
        <v>0</v>
      </c>
      <c r="G25" s="11">
        <f t="shared" si="5"/>
        <v>0</v>
      </c>
      <c r="H25" s="11">
        <f t="shared" si="5"/>
        <v>0</v>
      </c>
      <c r="I25" s="1">
        <f t="shared" si="2"/>
        <v>0</v>
      </c>
      <c r="J25" s="11">
        <f t="shared" si="6"/>
        <v>0</v>
      </c>
      <c r="K25" s="11">
        <f t="shared" si="6"/>
        <v>0</v>
      </c>
      <c r="L25" s="1">
        <f t="shared" si="3"/>
        <v>0</v>
      </c>
      <c r="M25" s="11">
        <f t="shared" si="7"/>
        <v>0</v>
      </c>
      <c r="N25" s="11">
        <f t="shared" si="7"/>
        <v>0</v>
      </c>
    </row>
    <row r="26" spans="1:14" ht="12.75">
      <c r="A26" s="3" t="s">
        <v>48</v>
      </c>
      <c r="B26" s="4" t="s">
        <v>3</v>
      </c>
      <c r="C26" s="1">
        <f t="shared" si="0"/>
        <v>988897</v>
      </c>
      <c r="D26" s="11">
        <f>D27+D28+D29+D30</f>
        <v>988897</v>
      </c>
      <c r="E26" s="11">
        <f>E27+E28+E29+E30</f>
        <v>0</v>
      </c>
      <c r="F26" s="1">
        <f t="shared" si="1"/>
        <v>1404862</v>
      </c>
      <c r="G26" s="11">
        <f>G27+G28+G29+G30</f>
        <v>1404862</v>
      </c>
      <c r="H26" s="11">
        <f>H27+H28+H29+H30</f>
        <v>0</v>
      </c>
      <c r="I26" s="1">
        <f t="shared" si="2"/>
        <v>1465639</v>
      </c>
      <c r="J26" s="11">
        <f>J27+J28+J29+J30</f>
        <v>1465639</v>
      </c>
      <c r="K26" s="11">
        <f>K27+K28+K29+K30</f>
        <v>0</v>
      </c>
      <c r="L26" s="1">
        <f t="shared" si="3"/>
        <v>1465639</v>
      </c>
      <c r="M26" s="11">
        <f>M27+M28+M29+M30</f>
        <v>1465639</v>
      </c>
      <c r="N26" s="11">
        <f>N27+N28+N29+N30</f>
        <v>0</v>
      </c>
    </row>
    <row r="27" spans="1:14" ht="25.5">
      <c r="A27" s="3" t="s">
        <v>49</v>
      </c>
      <c r="B27" s="6" t="s">
        <v>178</v>
      </c>
      <c r="C27" s="1">
        <f t="shared" si="0"/>
        <v>988897</v>
      </c>
      <c r="D27" s="2">
        <v>988897</v>
      </c>
      <c r="E27" s="2"/>
      <c r="F27" s="1">
        <f t="shared" si="1"/>
        <v>1404862</v>
      </c>
      <c r="G27" s="2">
        <v>1404862</v>
      </c>
      <c r="H27" s="2"/>
      <c r="I27" s="1">
        <f t="shared" si="2"/>
        <v>1465639</v>
      </c>
      <c r="J27" s="2">
        <v>1465639</v>
      </c>
      <c r="K27" s="2"/>
      <c r="L27" s="1">
        <f t="shared" si="3"/>
        <v>1465639</v>
      </c>
      <c r="M27" s="2">
        <v>1465639</v>
      </c>
      <c r="N27" s="2"/>
    </row>
    <row r="28" spans="1:14" ht="12.75">
      <c r="A28" s="3" t="s">
        <v>50</v>
      </c>
      <c r="B28" s="6" t="s">
        <v>160</v>
      </c>
      <c r="C28" s="1">
        <f t="shared" si="0"/>
        <v>0</v>
      </c>
      <c r="D28" s="2"/>
      <c r="E28" s="2"/>
      <c r="F28" s="1">
        <f t="shared" si="1"/>
        <v>0</v>
      </c>
      <c r="G28" s="2"/>
      <c r="H28" s="2"/>
      <c r="I28" s="1">
        <f t="shared" si="2"/>
        <v>0</v>
      </c>
      <c r="J28" s="2"/>
      <c r="K28" s="2"/>
      <c r="L28" s="1">
        <f t="shared" si="3"/>
        <v>0</v>
      </c>
      <c r="M28" s="2"/>
      <c r="N28" s="2"/>
    </row>
    <row r="29" spans="1:14" ht="38.25">
      <c r="A29" s="3" t="s">
        <v>51</v>
      </c>
      <c r="B29" s="6" t="s">
        <v>172</v>
      </c>
      <c r="C29" s="1">
        <f t="shared" si="0"/>
        <v>0</v>
      </c>
      <c r="D29" s="2"/>
      <c r="E29" s="2"/>
      <c r="F29" s="1">
        <f t="shared" si="1"/>
        <v>0</v>
      </c>
      <c r="G29" s="2"/>
      <c r="H29" s="2"/>
      <c r="I29" s="1">
        <f t="shared" si="2"/>
        <v>0</v>
      </c>
      <c r="J29" s="2"/>
      <c r="K29" s="2"/>
      <c r="L29" s="1">
        <f t="shared" si="3"/>
        <v>0</v>
      </c>
      <c r="M29" s="2"/>
      <c r="N29" s="2"/>
    </row>
    <row r="30" spans="1:14" ht="12.75">
      <c r="A30" s="3" t="s">
        <v>52</v>
      </c>
      <c r="B30" s="6" t="s">
        <v>162</v>
      </c>
      <c r="C30" s="1">
        <f t="shared" si="0"/>
        <v>0</v>
      </c>
      <c r="D30" s="2"/>
      <c r="E30" s="2"/>
      <c r="F30" s="1">
        <f t="shared" si="1"/>
        <v>0</v>
      </c>
      <c r="G30" s="2"/>
      <c r="H30" s="2"/>
      <c r="I30" s="1">
        <f t="shared" si="2"/>
        <v>0</v>
      </c>
      <c r="J30" s="2"/>
      <c r="K30" s="2"/>
      <c r="L30" s="1">
        <f t="shared" si="3"/>
        <v>0</v>
      </c>
      <c r="M30" s="2"/>
      <c r="N30" s="2"/>
    </row>
    <row r="31" spans="1:14" ht="12.75">
      <c r="A31" s="3" t="s">
        <v>53</v>
      </c>
      <c r="B31" s="4" t="s">
        <v>4</v>
      </c>
      <c r="C31" s="1">
        <f t="shared" si="0"/>
        <v>9000</v>
      </c>
      <c r="D31" s="11">
        <f>D32+D33+D34+D35</f>
        <v>9000</v>
      </c>
      <c r="E31" s="11">
        <f>E32+E33+E34+E35</f>
        <v>0</v>
      </c>
      <c r="F31" s="1">
        <f t="shared" si="1"/>
        <v>9000</v>
      </c>
      <c r="G31" s="11">
        <f>G32+G33+G34+G35</f>
        <v>9000</v>
      </c>
      <c r="H31" s="11">
        <f>H32+H33+H34+H35</f>
        <v>0</v>
      </c>
      <c r="I31" s="1">
        <f t="shared" si="2"/>
        <v>9000</v>
      </c>
      <c r="J31" s="11">
        <f>J32+J33+J34+J35</f>
        <v>9000</v>
      </c>
      <c r="K31" s="11">
        <f>K32+K33+K34+K35</f>
        <v>0</v>
      </c>
      <c r="L31" s="1">
        <f t="shared" si="3"/>
        <v>9000</v>
      </c>
      <c r="M31" s="11">
        <f>M32+M33+M34+M35</f>
        <v>9000</v>
      </c>
      <c r="N31" s="11">
        <f>N32+N33+N34+N35</f>
        <v>0</v>
      </c>
    </row>
    <row r="32" spans="1:14" ht="25.5">
      <c r="A32" s="3" t="s">
        <v>54</v>
      </c>
      <c r="B32" s="6" t="s">
        <v>178</v>
      </c>
      <c r="C32" s="1">
        <f t="shared" si="0"/>
        <v>9000</v>
      </c>
      <c r="D32" s="2">
        <v>9000</v>
      </c>
      <c r="E32" s="2"/>
      <c r="F32" s="1">
        <f t="shared" si="1"/>
        <v>9000</v>
      </c>
      <c r="G32" s="2">
        <v>9000</v>
      </c>
      <c r="H32" s="2"/>
      <c r="I32" s="1">
        <f t="shared" si="2"/>
        <v>9000</v>
      </c>
      <c r="J32" s="2">
        <v>9000</v>
      </c>
      <c r="K32" s="2"/>
      <c r="L32" s="1">
        <f t="shared" si="3"/>
        <v>9000</v>
      </c>
      <c r="M32" s="2">
        <v>9000</v>
      </c>
      <c r="N32" s="2"/>
    </row>
    <row r="33" spans="1:14" ht="12.75">
      <c r="A33" s="3" t="s">
        <v>55</v>
      </c>
      <c r="B33" s="6" t="s">
        <v>160</v>
      </c>
      <c r="C33" s="1">
        <f t="shared" si="0"/>
        <v>0</v>
      </c>
      <c r="D33" s="2"/>
      <c r="E33" s="2"/>
      <c r="F33" s="1">
        <f t="shared" si="1"/>
        <v>0</v>
      </c>
      <c r="G33" s="2"/>
      <c r="H33" s="2"/>
      <c r="I33" s="1">
        <f t="shared" si="2"/>
        <v>0</v>
      </c>
      <c r="J33" s="2"/>
      <c r="K33" s="2"/>
      <c r="L33" s="1">
        <f t="shared" si="3"/>
        <v>0</v>
      </c>
      <c r="M33" s="2"/>
      <c r="N33" s="2"/>
    </row>
    <row r="34" spans="1:14" ht="38.25">
      <c r="A34" s="3" t="s">
        <v>56</v>
      </c>
      <c r="B34" s="6" t="s">
        <v>172</v>
      </c>
      <c r="C34" s="1">
        <f t="shared" si="0"/>
        <v>0</v>
      </c>
      <c r="D34" s="2"/>
      <c r="E34" s="2"/>
      <c r="F34" s="1">
        <f t="shared" si="1"/>
        <v>0</v>
      </c>
      <c r="G34" s="2"/>
      <c r="H34" s="2"/>
      <c r="I34" s="1">
        <f t="shared" si="2"/>
        <v>0</v>
      </c>
      <c r="J34" s="2"/>
      <c r="K34" s="2"/>
      <c r="L34" s="1">
        <f t="shared" si="3"/>
        <v>0</v>
      </c>
      <c r="M34" s="2"/>
      <c r="N34" s="2"/>
    </row>
    <row r="35" spans="1:14" ht="12.75">
      <c r="A35" s="3" t="s">
        <v>57</v>
      </c>
      <c r="B35" s="6" t="s">
        <v>162</v>
      </c>
      <c r="C35" s="1">
        <f t="shared" si="0"/>
        <v>0</v>
      </c>
      <c r="D35" s="2"/>
      <c r="E35" s="2"/>
      <c r="F35" s="1">
        <f t="shared" si="1"/>
        <v>0</v>
      </c>
      <c r="G35" s="2"/>
      <c r="H35" s="2"/>
      <c r="I35" s="1">
        <f t="shared" si="2"/>
        <v>0</v>
      </c>
      <c r="J35" s="2"/>
      <c r="K35" s="2"/>
      <c r="L35" s="1">
        <f t="shared" si="3"/>
        <v>0</v>
      </c>
      <c r="M35" s="2"/>
      <c r="N35" s="2"/>
    </row>
    <row r="36" spans="1:14" ht="25.5">
      <c r="A36" s="3" t="s">
        <v>58</v>
      </c>
      <c r="B36" s="4" t="s">
        <v>5</v>
      </c>
      <c r="C36" s="1">
        <f t="shared" si="0"/>
        <v>324591</v>
      </c>
      <c r="D36" s="11">
        <f>D37+D38+D39+D40</f>
        <v>324591</v>
      </c>
      <c r="E36" s="11">
        <f>E37+E38+E39+E40</f>
        <v>0</v>
      </c>
      <c r="F36" s="1">
        <f t="shared" si="1"/>
        <v>413999</v>
      </c>
      <c r="G36" s="11">
        <f>G37+G38+G39+G40</f>
        <v>413999</v>
      </c>
      <c r="H36" s="11">
        <f>H37+H38+H39+H40</f>
        <v>0</v>
      </c>
      <c r="I36" s="1">
        <f t="shared" si="2"/>
        <v>442623</v>
      </c>
      <c r="J36" s="11">
        <f>J37+J38+J39+J40</f>
        <v>442623</v>
      </c>
      <c r="K36" s="11">
        <f>K37+K38+K39+K40</f>
        <v>0</v>
      </c>
      <c r="L36" s="1">
        <f t="shared" si="3"/>
        <v>442623</v>
      </c>
      <c r="M36" s="11">
        <f>M37+M38+M39+M40</f>
        <v>442623</v>
      </c>
      <c r="N36" s="11">
        <f>N37+N38+N39+N40</f>
        <v>0</v>
      </c>
    </row>
    <row r="37" spans="1:14" ht="25.5">
      <c r="A37" s="3" t="s">
        <v>59</v>
      </c>
      <c r="B37" s="6" t="s">
        <v>178</v>
      </c>
      <c r="C37" s="1">
        <f t="shared" si="0"/>
        <v>324591</v>
      </c>
      <c r="D37" s="2">
        <v>324591</v>
      </c>
      <c r="E37" s="2"/>
      <c r="F37" s="1">
        <f t="shared" si="1"/>
        <v>413999</v>
      </c>
      <c r="G37" s="2">
        <v>413999</v>
      </c>
      <c r="H37" s="2"/>
      <c r="I37" s="1">
        <f t="shared" si="2"/>
        <v>442623</v>
      </c>
      <c r="J37" s="2">
        <v>442623</v>
      </c>
      <c r="K37" s="2"/>
      <c r="L37" s="1">
        <f t="shared" si="3"/>
        <v>442623</v>
      </c>
      <c r="M37" s="2">
        <v>442623</v>
      </c>
      <c r="N37" s="2"/>
    </row>
    <row r="38" spans="1:14" ht="12.75">
      <c r="A38" s="3" t="s">
        <v>60</v>
      </c>
      <c r="B38" s="6" t="s">
        <v>160</v>
      </c>
      <c r="C38" s="1">
        <f t="shared" si="0"/>
        <v>0</v>
      </c>
      <c r="D38" s="2"/>
      <c r="E38" s="2"/>
      <c r="F38" s="1">
        <f t="shared" si="1"/>
        <v>0</v>
      </c>
      <c r="G38" s="2"/>
      <c r="H38" s="2"/>
      <c r="I38" s="1">
        <f t="shared" si="2"/>
        <v>0</v>
      </c>
      <c r="J38" s="2"/>
      <c r="K38" s="2"/>
      <c r="L38" s="1">
        <f t="shared" si="3"/>
        <v>0</v>
      </c>
      <c r="M38" s="2"/>
      <c r="N38" s="2"/>
    </row>
    <row r="39" spans="1:14" ht="38.25">
      <c r="A39" s="3" t="s">
        <v>61</v>
      </c>
      <c r="B39" s="6" t="s">
        <v>172</v>
      </c>
      <c r="C39" s="1">
        <f t="shared" si="0"/>
        <v>0</v>
      </c>
      <c r="D39" s="2"/>
      <c r="E39" s="2"/>
      <c r="F39" s="1">
        <f t="shared" si="1"/>
        <v>0</v>
      </c>
      <c r="G39" s="2"/>
      <c r="H39" s="2"/>
      <c r="I39" s="1">
        <f t="shared" si="2"/>
        <v>0</v>
      </c>
      <c r="J39" s="2"/>
      <c r="K39" s="2"/>
      <c r="L39" s="1">
        <f t="shared" si="3"/>
        <v>0</v>
      </c>
      <c r="M39" s="2"/>
      <c r="N39" s="2"/>
    </row>
    <row r="40" spans="1:14" ht="12.75">
      <c r="A40" s="3" t="s">
        <v>62</v>
      </c>
      <c r="B40" s="6" t="s">
        <v>162</v>
      </c>
      <c r="C40" s="1">
        <f t="shared" si="0"/>
        <v>0</v>
      </c>
      <c r="D40" s="2"/>
      <c r="E40" s="2"/>
      <c r="F40" s="1">
        <f t="shared" si="1"/>
        <v>0</v>
      </c>
      <c r="G40" s="2"/>
      <c r="H40" s="2"/>
      <c r="I40" s="1">
        <f t="shared" si="2"/>
        <v>0</v>
      </c>
      <c r="J40" s="2"/>
      <c r="K40" s="2"/>
      <c r="L40" s="1">
        <f t="shared" si="3"/>
        <v>0</v>
      </c>
      <c r="M40" s="2"/>
      <c r="N40" s="2"/>
    </row>
    <row r="41" spans="1:14" ht="12.75">
      <c r="A41" s="3" t="s">
        <v>63</v>
      </c>
      <c r="B41" s="4" t="s">
        <v>6</v>
      </c>
      <c r="C41" s="1">
        <f t="shared" si="0"/>
        <v>24150</v>
      </c>
      <c r="D41" s="11">
        <f>D42+D43+D44+D45+D46</f>
        <v>24150</v>
      </c>
      <c r="E41" s="11">
        <f>E42+E43+E44+E45+E46</f>
        <v>0</v>
      </c>
      <c r="F41" s="1">
        <f t="shared" si="1"/>
        <v>24660</v>
      </c>
      <c r="G41" s="11">
        <f>G42+G43+G44+G45+G46</f>
        <v>24660</v>
      </c>
      <c r="H41" s="11">
        <f>H42+H43+H44+H45+H46</f>
        <v>0</v>
      </c>
      <c r="I41" s="1">
        <f t="shared" si="2"/>
        <v>24660</v>
      </c>
      <c r="J41" s="11">
        <f>J42+J43+J44+J45+J46</f>
        <v>24660</v>
      </c>
      <c r="K41" s="11">
        <f>K42+K43+K44+K45+K46</f>
        <v>0</v>
      </c>
      <c r="L41" s="1">
        <f t="shared" si="3"/>
        <v>24660</v>
      </c>
      <c r="M41" s="11">
        <f>M42+M43+M44+M45+M46</f>
        <v>24660</v>
      </c>
      <c r="N41" s="11">
        <f>N42+N43+N44+N45+N46</f>
        <v>0</v>
      </c>
    </row>
    <row r="42" spans="1:14" ht="25.5">
      <c r="A42" s="3" t="s">
        <v>64</v>
      </c>
      <c r="B42" s="6" t="s">
        <v>178</v>
      </c>
      <c r="C42" s="1">
        <f t="shared" si="0"/>
        <v>24150</v>
      </c>
      <c r="D42" s="11">
        <f>D48+D53+D58+D64+D70+D76</f>
        <v>24150</v>
      </c>
      <c r="E42" s="11">
        <f>E48+E53+E58+E64+E70+E76</f>
        <v>0</v>
      </c>
      <c r="F42" s="1">
        <f t="shared" si="1"/>
        <v>24660</v>
      </c>
      <c r="G42" s="11">
        <f>G48+G53+G58+G64+G70+G76</f>
        <v>24660</v>
      </c>
      <c r="H42" s="11">
        <f>H48+H53+H58+H64+H70+H76</f>
        <v>0</v>
      </c>
      <c r="I42" s="1">
        <f t="shared" si="2"/>
        <v>24660</v>
      </c>
      <c r="J42" s="11">
        <f>J48+J53+J58+J64+J70+J76</f>
        <v>24660</v>
      </c>
      <c r="K42" s="11">
        <f>K48+K53+K58+K64+K70+K76</f>
        <v>0</v>
      </c>
      <c r="L42" s="1">
        <f t="shared" si="3"/>
        <v>24660</v>
      </c>
      <c r="M42" s="11">
        <f>M48+M53+M58+M64+M70+M76</f>
        <v>24660</v>
      </c>
      <c r="N42" s="11">
        <f>N48+N53+N58+N64+N70+N76</f>
        <v>0</v>
      </c>
    </row>
    <row r="43" spans="1:14" ht="12.75">
      <c r="A43" s="3" t="s">
        <v>65</v>
      </c>
      <c r="B43" s="6" t="s">
        <v>160</v>
      </c>
      <c r="C43" s="1">
        <f t="shared" si="0"/>
        <v>0</v>
      </c>
      <c r="D43" s="11">
        <f>D49+D54+D59+D65+D71+D77</f>
        <v>0</v>
      </c>
      <c r="E43" s="11">
        <f>E49+E54+E59+E65+E71+E77</f>
        <v>0</v>
      </c>
      <c r="F43" s="1">
        <f t="shared" si="1"/>
        <v>0</v>
      </c>
      <c r="G43" s="11">
        <f>G49+G54+G59+G65+G71+G77</f>
        <v>0</v>
      </c>
      <c r="H43" s="11">
        <f>H49+H54+H59+H65+H71+H77</f>
        <v>0</v>
      </c>
      <c r="I43" s="1">
        <f t="shared" si="2"/>
        <v>0</v>
      </c>
      <c r="J43" s="11">
        <f>J49+J54+J59+J65+J71+J77</f>
        <v>0</v>
      </c>
      <c r="K43" s="11">
        <f>K49+K54+K59+K65+K71+K77</f>
        <v>0</v>
      </c>
      <c r="L43" s="1">
        <f t="shared" si="3"/>
        <v>0</v>
      </c>
      <c r="M43" s="11">
        <f>M49+M54+M59+M65+M71+M77</f>
        <v>0</v>
      </c>
      <c r="N43" s="11">
        <f>N49+N54+N59+N65+N71+N77</f>
        <v>0</v>
      </c>
    </row>
    <row r="44" spans="1:14" ht="12.75">
      <c r="A44" s="3" t="s">
        <v>66</v>
      </c>
      <c r="B44" s="6" t="s">
        <v>161</v>
      </c>
      <c r="C44" s="1">
        <f t="shared" si="0"/>
        <v>0</v>
      </c>
      <c r="D44" s="11">
        <f>D78</f>
        <v>0</v>
      </c>
      <c r="E44" s="11">
        <f>E78</f>
        <v>0</v>
      </c>
      <c r="F44" s="1">
        <f t="shared" si="1"/>
        <v>0</v>
      </c>
      <c r="G44" s="11">
        <f>G78</f>
        <v>0</v>
      </c>
      <c r="H44" s="11">
        <f>H78</f>
        <v>0</v>
      </c>
      <c r="I44" s="1">
        <f t="shared" si="2"/>
        <v>0</v>
      </c>
      <c r="J44" s="11">
        <f>J78</f>
        <v>0</v>
      </c>
      <c r="K44" s="11">
        <f>K78</f>
        <v>0</v>
      </c>
      <c r="L44" s="1">
        <f t="shared" si="3"/>
        <v>0</v>
      </c>
      <c r="M44" s="11">
        <f>M78</f>
        <v>0</v>
      </c>
      <c r="N44" s="11">
        <f>N78</f>
        <v>0</v>
      </c>
    </row>
    <row r="45" spans="1:14" ht="38.25">
      <c r="A45" s="3" t="s">
        <v>67</v>
      </c>
      <c r="B45" s="6" t="s">
        <v>172</v>
      </c>
      <c r="C45" s="1">
        <f t="shared" si="0"/>
        <v>0</v>
      </c>
      <c r="D45" s="11">
        <f>D50+D55+D61+D67+D73+D79</f>
        <v>0</v>
      </c>
      <c r="E45" s="11">
        <f>E50+E55+E61+E67+E73+E79</f>
        <v>0</v>
      </c>
      <c r="F45" s="1">
        <f t="shared" si="1"/>
        <v>0</v>
      </c>
      <c r="G45" s="11">
        <f>G50+G55+G61+G67+G73+G79</f>
        <v>0</v>
      </c>
      <c r="H45" s="11">
        <f>H50+H55+H61+H67+H73+H79</f>
        <v>0</v>
      </c>
      <c r="I45" s="1">
        <f t="shared" si="2"/>
        <v>0</v>
      </c>
      <c r="J45" s="11">
        <f>J50+J55+J61+J67+J73+J79</f>
        <v>0</v>
      </c>
      <c r="K45" s="11">
        <f>K50+K55+K61+K67+K73+K79</f>
        <v>0</v>
      </c>
      <c r="L45" s="1">
        <f t="shared" si="3"/>
        <v>0</v>
      </c>
      <c r="M45" s="11">
        <f>M50+M55+M61+M67+M73+M79</f>
        <v>0</v>
      </c>
      <c r="N45" s="11">
        <f>N50+N55+N61+N67+N73+N79</f>
        <v>0</v>
      </c>
    </row>
    <row r="46" spans="1:14" ht="12.75">
      <c r="A46" s="3" t="s">
        <v>68</v>
      </c>
      <c r="B46" s="6" t="s">
        <v>162</v>
      </c>
      <c r="C46" s="1">
        <f t="shared" si="0"/>
        <v>0</v>
      </c>
      <c r="D46" s="11">
        <f>D51+D56+D62+D68+D74+D80</f>
        <v>0</v>
      </c>
      <c r="E46" s="11">
        <f>E51+E56+E62+E68+E74+E80</f>
        <v>0</v>
      </c>
      <c r="F46" s="1">
        <f t="shared" si="1"/>
        <v>0</v>
      </c>
      <c r="G46" s="11">
        <f>G51+G56+G62+G68+G74+G80</f>
        <v>0</v>
      </c>
      <c r="H46" s="11">
        <f>H51+H56+H62+H68+H74+H80</f>
        <v>0</v>
      </c>
      <c r="I46" s="1">
        <f t="shared" si="2"/>
        <v>0</v>
      </c>
      <c r="J46" s="11">
        <f>J51+J56+J62+J68+J74+J80</f>
        <v>0</v>
      </c>
      <c r="K46" s="11">
        <f>K51+K56+K62+K68+K74+K80</f>
        <v>0</v>
      </c>
      <c r="L46" s="1">
        <f t="shared" si="3"/>
        <v>0</v>
      </c>
      <c r="M46" s="11">
        <f>M51+M56+M62+M68+M74+M80</f>
        <v>0</v>
      </c>
      <c r="N46" s="11">
        <f>N51+N56+N62+N68+N74+N80</f>
        <v>0</v>
      </c>
    </row>
    <row r="47" spans="1:14" ht="12.75">
      <c r="A47" s="3" t="s">
        <v>69</v>
      </c>
      <c r="B47" s="4" t="s">
        <v>7</v>
      </c>
      <c r="C47" s="1">
        <f t="shared" si="0"/>
        <v>0</v>
      </c>
      <c r="D47" s="11">
        <f>D48+D49+D50+D51</f>
        <v>0</v>
      </c>
      <c r="E47" s="11">
        <f>E48+E49+E50+E51</f>
        <v>0</v>
      </c>
      <c r="F47" s="1">
        <f t="shared" si="1"/>
        <v>0</v>
      </c>
      <c r="G47" s="11">
        <f>G48+G49+G50+G51</f>
        <v>0</v>
      </c>
      <c r="H47" s="11">
        <f>H48+H49+H50+H51</f>
        <v>0</v>
      </c>
      <c r="I47" s="1">
        <f t="shared" si="2"/>
        <v>0</v>
      </c>
      <c r="J47" s="11">
        <f>J48+J49+J50+J51</f>
        <v>0</v>
      </c>
      <c r="K47" s="11">
        <f>K48+K49+K50+K51</f>
        <v>0</v>
      </c>
      <c r="L47" s="1">
        <f t="shared" si="3"/>
        <v>0</v>
      </c>
      <c r="M47" s="11">
        <f>M48+M49+M50+M51</f>
        <v>0</v>
      </c>
      <c r="N47" s="11">
        <f>N48+N49+N50+N51</f>
        <v>0</v>
      </c>
    </row>
    <row r="48" spans="1:14" ht="25.5">
      <c r="A48" s="3" t="s">
        <v>70</v>
      </c>
      <c r="B48" s="6" t="s">
        <v>178</v>
      </c>
      <c r="C48" s="1">
        <f t="shared" si="0"/>
        <v>0</v>
      </c>
      <c r="D48" s="2"/>
      <c r="E48" s="2"/>
      <c r="F48" s="1">
        <f t="shared" si="1"/>
        <v>0</v>
      </c>
      <c r="G48" s="2"/>
      <c r="H48" s="2"/>
      <c r="I48" s="1">
        <f t="shared" si="2"/>
        <v>0</v>
      </c>
      <c r="J48" s="2"/>
      <c r="K48" s="2"/>
      <c r="L48" s="1">
        <f t="shared" si="3"/>
        <v>0</v>
      </c>
      <c r="M48" s="2"/>
      <c r="N48" s="2"/>
    </row>
    <row r="49" spans="1:14" ht="12.75">
      <c r="A49" s="3" t="s">
        <v>71</v>
      </c>
      <c r="B49" s="6" t="s">
        <v>160</v>
      </c>
      <c r="C49" s="1">
        <f t="shared" si="0"/>
        <v>0</v>
      </c>
      <c r="D49" s="2"/>
      <c r="E49" s="2"/>
      <c r="F49" s="1">
        <f t="shared" si="1"/>
        <v>0</v>
      </c>
      <c r="G49" s="2"/>
      <c r="H49" s="2"/>
      <c r="I49" s="1">
        <f t="shared" si="2"/>
        <v>0</v>
      </c>
      <c r="J49" s="2"/>
      <c r="K49" s="2"/>
      <c r="L49" s="1">
        <f t="shared" si="3"/>
        <v>0</v>
      </c>
      <c r="M49" s="2"/>
      <c r="N49" s="2"/>
    </row>
    <row r="50" spans="1:14" ht="38.25">
      <c r="A50" s="3" t="s">
        <v>72</v>
      </c>
      <c r="B50" s="6" t="s">
        <v>172</v>
      </c>
      <c r="C50" s="1">
        <f t="shared" si="0"/>
        <v>0</v>
      </c>
      <c r="D50" s="2"/>
      <c r="E50" s="2"/>
      <c r="F50" s="1">
        <f t="shared" si="1"/>
        <v>0</v>
      </c>
      <c r="G50" s="2"/>
      <c r="H50" s="2"/>
      <c r="I50" s="1">
        <f t="shared" si="2"/>
        <v>0</v>
      </c>
      <c r="J50" s="2"/>
      <c r="K50" s="2"/>
      <c r="L50" s="1">
        <f t="shared" si="3"/>
        <v>0</v>
      </c>
      <c r="M50" s="2"/>
      <c r="N50" s="2"/>
    </row>
    <row r="51" spans="1:14" ht="12.75">
      <c r="A51" s="3" t="s">
        <v>73</v>
      </c>
      <c r="B51" s="6" t="s">
        <v>162</v>
      </c>
      <c r="C51" s="1">
        <f t="shared" si="0"/>
        <v>0</v>
      </c>
      <c r="D51" s="2"/>
      <c r="E51" s="2"/>
      <c r="F51" s="1">
        <f t="shared" si="1"/>
        <v>0</v>
      </c>
      <c r="G51" s="2"/>
      <c r="H51" s="2"/>
      <c r="I51" s="1">
        <f t="shared" si="2"/>
        <v>0</v>
      </c>
      <c r="J51" s="2"/>
      <c r="K51" s="2"/>
      <c r="L51" s="1">
        <f t="shared" si="3"/>
        <v>0</v>
      </c>
      <c r="M51" s="2"/>
      <c r="N51" s="2"/>
    </row>
    <row r="52" spans="1:14" ht="12.75">
      <c r="A52" s="3" t="s">
        <v>74</v>
      </c>
      <c r="B52" s="4" t="s">
        <v>8</v>
      </c>
      <c r="C52" s="1">
        <f t="shared" si="0"/>
        <v>0</v>
      </c>
      <c r="D52" s="11">
        <f>D53+D54+D55+D56</f>
        <v>0</v>
      </c>
      <c r="E52" s="11">
        <f>E53+E54+E55+E56</f>
        <v>0</v>
      </c>
      <c r="F52" s="1">
        <f t="shared" si="1"/>
        <v>0</v>
      </c>
      <c r="G52" s="11">
        <f>G53+G54+G55+G56</f>
        <v>0</v>
      </c>
      <c r="H52" s="11">
        <f>H53+H54+H55+H56</f>
        <v>0</v>
      </c>
      <c r="I52" s="1">
        <f t="shared" si="2"/>
        <v>0</v>
      </c>
      <c r="J52" s="11">
        <f>J53+J54+J55+J56</f>
        <v>0</v>
      </c>
      <c r="K52" s="11">
        <f>K53+K54+K55+K56</f>
        <v>0</v>
      </c>
      <c r="L52" s="1">
        <f t="shared" si="3"/>
        <v>0</v>
      </c>
      <c r="M52" s="11">
        <f>M53+M54+M55+M56</f>
        <v>0</v>
      </c>
      <c r="N52" s="11">
        <f>N53+N54+N55+N56</f>
        <v>0</v>
      </c>
    </row>
    <row r="53" spans="1:14" ht="25.5">
      <c r="A53" s="3" t="s">
        <v>75</v>
      </c>
      <c r="B53" s="6" t="s">
        <v>178</v>
      </c>
      <c r="C53" s="1">
        <f t="shared" si="0"/>
        <v>0</v>
      </c>
      <c r="D53" s="2"/>
      <c r="E53" s="2"/>
      <c r="F53" s="1">
        <f t="shared" si="1"/>
        <v>0</v>
      </c>
      <c r="G53" s="2"/>
      <c r="H53" s="2"/>
      <c r="I53" s="1">
        <f t="shared" si="2"/>
        <v>0</v>
      </c>
      <c r="J53" s="2"/>
      <c r="K53" s="2"/>
      <c r="L53" s="1">
        <f t="shared" si="3"/>
        <v>0</v>
      </c>
      <c r="M53" s="2"/>
      <c r="N53" s="2"/>
    </row>
    <row r="54" spans="1:14" ht="12.75">
      <c r="A54" s="3" t="s">
        <v>76</v>
      </c>
      <c r="B54" s="6" t="s">
        <v>160</v>
      </c>
      <c r="C54" s="1">
        <f t="shared" si="0"/>
        <v>0</v>
      </c>
      <c r="D54" s="2"/>
      <c r="E54" s="2"/>
      <c r="F54" s="1">
        <f t="shared" si="1"/>
        <v>0</v>
      </c>
      <c r="G54" s="2"/>
      <c r="H54" s="2"/>
      <c r="I54" s="1">
        <f t="shared" si="2"/>
        <v>0</v>
      </c>
      <c r="J54" s="2"/>
      <c r="K54" s="2"/>
      <c r="L54" s="1">
        <f t="shared" si="3"/>
        <v>0</v>
      </c>
      <c r="M54" s="2"/>
      <c r="N54" s="2"/>
    </row>
    <row r="55" spans="1:14" ht="38.25">
      <c r="A55" s="3" t="s">
        <v>77</v>
      </c>
      <c r="B55" s="6" t="s">
        <v>172</v>
      </c>
      <c r="C55" s="1">
        <f t="shared" si="0"/>
        <v>0</v>
      </c>
      <c r="D55" s="2"/>
      <c r="E55" s="2"/>
      <c r="F55" s="1">
        <f t="shared" si="1"/>
        <v>0</v>
      </c>
      <c r="G55" s="2"/>
      <c r="H55" s="2"/>
      <c r="I55" s="1">
        <f t="shared" si="2"/>
        <v>0</v>
      </c>
      <c r="J55" s="2"/>
      <c r="K55" s="2"/>
      <c r="L55" s="1">
        <f t="shared" si="3"/>
        <v>0</v>
      </c>
      <c r="M55" s="2"/>
      <c r="N55" s="2"/>
    </row>
    <row r="56" spans="1:14" ht="12.75">
      <c r="A56" s="3" t="s">
        <v>78</v>
      </c>
      <c r="B56" s="6" t="s">
        <v>162</v>
      </c>
      <c r="C56" s="1">
        <f t="shared" si="0"/>
        <v>0</v>
      </c>
      <c r="D56" s="2"/>
      <c r="E56" s="2"/>
      <c r="F56" s="1">
        <f t="shared" si="1"/>
        <v>0</v>
      </c>
      <c r="G56" s="2"/>
      <c r="H56" s="2"/>
      <c r="I56" s="1">
        <f t="shared" si="2"/>
        <v>0</v>
      </c>
      <c r="J56" s="2"/>
      <c r="K56" s="2"/>
      <c r="L56" s="1">
        <f t="shared" si="3"/>
        <v>0</v>
      </c>
      <c r="M56" s="2"/>
      <c r="N56" s="2"/>
    </row>
    <row r="57" spans="1:14" ht="12.75">
      <c r="A57" s="3" t="s">
        <v>79</v>
      </c>
      <c r="B57" s="4" t="s">
        <v>9</v>
      </c>
      <c r="C57" s="1">
        <f t="shared" si="0"/>
        <v>0</v>
      </c>
      <c r="D57" s="11">
        <f>D58+D59+D60+D61+D62</f>
        <v>0</v>
      </c>
      <c r="E57" s="11">
        <f>E58+E59+E60+E61+E62</f>
        <v>0</v>
      </c>
      <c r="F57" s="1">
        <f t="shared" si="1"/>
        <v>0</v>
      </c>
      <c r="G57" s="11">
        <f>G58+G59+G60+G61+G62</f>
        <v>0</v>
      </c>
      <c r="H57" s="11">
        <f>H58+H59+H60+H61+H62</f>
        <v>0</v>
      </c>
      <c r="I57" s="1">
        <f t="shared" si="2"/>
        <v>0</v>
      </c>
      <c r="J57" s="11">
        <f>J58+J59+J60+J61+J62</f>
        <v>0</v>
      </c>
      <c r="K57" s="11">
        <f>K58+K59+K60+K61+K62</f>
        <v>0</v>
      </c>
      <c r="L57" s="1">
        <f t="shared" si="3"/>
        <v>0</v>
      </c>
      <c r="M57" s="11">
        <f>M58+M59+M60+M61+M62</f>
        <v>0</v>
      </c>
      <c r="N57" s="11">
        <f>N58+N59+N60+N61+N62</f>
        <v>0</v>
      </c>
    </row>
    <row r="58" spans="1:14" ht="25.5">
      <c r="A58" s="3" t="s">
        <v>80</v>
      </c>
      <c r="B58" s="6" t="s">
        <v>178</v>
      </c>
      <c r="C58" s="1">
        <f t="shared" si="0"/>
        <v>0</v>
      </c>
      <c r="D58" s="2"/>
      <c r="E58" s="2"/>
      <c r="F58" s="1">
        <f t="shared" si="1"/>
        <v>0</v>
      </c>
      <c r="G58" s="2"/>
      <c r="H58" s="2"/>
      <c r="I58" s="1">
        <f t="shared" si="2"/>
        <v>0</v>
      </c>
      <c r="J58" s="2"/>
      <c r="K58" s="2"/>
      <c r="L58" s="1">
        <f t="shared" si="3"/>
        <v>0</v>
      </c>
      <c r="M58" s="2"/>
      <c r="N58" s="2"/>
    </row>
    <row r="59" spans="1:14" ht="12.75">
      <c r="A59" s="3" t="s">
        <v>81</v>
      </c>
      <c r="B59" s="6" t="s">
        <v>160</v>
      </c>
      <c r="C59" s="1">
        <f t="shared" si="0"/>
        <v>0</v>
      </c>
      <c r="D59" s="2"/>
      <c r="E59" s="2"/>
      <c r="F59" s="1">
        <f t="shared" si="1"/>
        <v>0</v>
      </c>
      <c r="G59" s="2"/>
      <c r="H59" s="2"/>
      <c r="I59" s="1">
        <f t="shared" si="2"/>
        <v>0</v>
      </c>
      <c r="J59" s="2"/>
      <c r="K59" s="2"/>
      <c r="L59" s="1">
        <f t="shared" si="3"/>
        <v>0</v>
      </c>
      <c r="M59" s="2"/>
      <c r="N59" s="2"/>
    </row>
    <row r="60" spans="1:14" ht="12.75">
      <c r="A60" s="3" t="s">
        <v>168</v>
      </c>
      <c r="B60" s="6" t="s">
        <v>161</v>
      </c>
      <c r="C60" s="1">
        <f t="shared" si="0"/>
        <v>0</v>
      </c>
      <c r="D60" s="2"/>
      <c r="E60" s="2"/>
      <c r="F60" s="1"/>
      <c r="G60" s="2"/>
      <c r="H60" s="2"/>
      <c r="I60" s="1"/>
      <c r="J60" s="2"/>
      <c r="K60" s="2"/>
      <c r="L60" s="1"/>
      <c r="M60" s="2"/>
      <c r="N60" s="2"/>
    </row>
    <row r="61" spans="1:14" ht="38.25">
      <c r="A61" s="3" t="s">
        <v>82</v>
      </c>
      <c r="B61" s="6" t="s">
        <v>172</v>
      </c>
      <c r="C61" s="1">
        <f t="shared" si="0"/>
        <v>0</v>
      </c>
      <c r="D61" s="2"/>
      <c r="E61" s="2"/>
      <c r="F61" s="1">
        <f t="shared" si="1"/>
        <v>0</v>
      </c>
      <c r="G61" s="2"/>
      <c r="H61" s="2"/>
      <c r="I61" s="1">
        <f t="shared" si="2"/>
        <v>0</v>
      </c>
      <c r="J61" s="2"/>
      <c r="K61" s="2"/>
      <c r="L61" s="1">
        <f t="shared" si="3"/>
        <v>0</v>
      </c>
      <c r="M61" s="2"/>
      <c r="N61" s="2"/>
    </row>
    <row r="62" spans="1:14" ht="12.75">
      <c r="A62" s="3" t="s">
        <v>83</v>
      </c>
      <c r="B62" s="6" t="s">
        <v>162</v>
      </c>
      <c r="C62" s="1">
        <f t="shared" si="0"/>
        <v>0</v>
      </c>
      <c r="D62" s="2"/>
      <c r="E62" s="2"/>
      <c r="F62" s="1">
        <f t="shared" si="1"/>
        <v>0</v>
      </c>
      <c r="G62" s="2"/>
      <c r="H62" s="2"/>
      <c r="I62" s="1">
        <f t="shared" si="2"/>
        <v>0</v>
      </c>
      <c r="J62" s="2"/>
      <c r="K62" s="2"/>
      <c r="L62" s="1">
        <f t="shared" si="3"/>
        <v>0</v>
      </c>
      <c r="M62" s="2"/>
      <c r="N62" s="2"/>
    </row>
    <row r="63" spans="1:14" ht="25.5">
      <c r="A63" s="3" t="s">
        <v>84</v>
      </c>
      <c r="B63" s="4" t="s">
        <v>10</v>
      </c>
      <c r="C63" s="1">
        <f t="shared" si="0"/>
        <v>0</v>
      </c>
      <c r="D63" s="11">
        <f>D64+D65+D66+D67+D68</f>
        <v>0</v>
      </c>
      <c r="E63" s="11">
        <f>E64+E65+E66+E67+E68</f>
        <v>0</v>
      </c>
      <c r="F63" s="1">
        <f t="shared" si="1"/>
        <v>0</v>
      </c>
      <c r="G63" s="11">
        <f>G64+G65+G66+G67+G68</f>
        <v>0</v>
      </c>
      <c r="H63" s="11">
        <f>H64+H65+H66+H67+H68</f>
        <v>0</v>
      </c>
      <c r="I63" s="1">
        <f t="shared" si="2"/>
        <v>0</v>
      </c>
      <c r="J63" s="11">
        <f>J64+J65+J66+J67+J68</f>
        <v>0</v>
      </c>
      <c r="K63" s="11">
        <f>K64+K65+K66+K67+K68</f>
        <v>0</v>
      </c>
      <c r="L63" s="1">
        <f t="shared" si="3"/>
        <v>0</v>
      </c>
      <c r="M63" s="11">
        <f>M64+M65+M66+M67+M68</f>
        <v>0</v>
      </c>
      <c r="N63" s="11">
        <f>N64+N65+N66+N67+N68</f>
        <v>0</v>
      </c>
    </row>
    <row r="64" spans="1:14" ht="25.5">
      <c r="A64" s="3" t="s">
        <v>85</v>
      </c>
      <c r="B64" s="6" t="s">
        <v>178</v>
      </c>
      <c r="C64" s="1">
        <f t="shared" si="0"/>
        <v>0</v>
      </c>
      <c r="D64" s="2"/>
      <c r="E64" s="2"/>
      <c r="F64" s="1">
        <f t="shared" si="1"/>
        <v>0</v>
      </c>
      <c r="G64" s="2"/>
      <c r="H64" s="2"/>
      <c r="I64" s="1">
        <f t="shared" si="2"/>
        <v>0</v>
      </c>
      <c r="J64" s="2"/>
      <c r="K64" s="2"/>
      <c r="L64" s="1">
        <f t="shared" si="3"/>
        <v>0</v>
      </c>
      <c r="M64" s="2"/>
      <c r="N64" s="2"/>
    </row>
    <row r="65" spans="1:14" ht="12.75">
      <c r="A65" s="3" t="s">
        <v>86</v>
      </c>
      <c r="B65" s="6" t="s">
        <v>160</v>
      </c>
      <c r="C65" s="1">
        <f t="shared" si="0"/>
        <v>0</v>
      </c>
      <c r="D65" s="2"/>
      <c r="E65" s="2"/>
      <c r="F65" s="1">
        <f t="shared" si="1"/>
        <v>0</v>
      </c>
      <c r="G65" s="2"/>
      <c r="H65" s="2"/>
      <c r="I65" s="1">
        <f t="shared" si="2"/>
        <v>0</v>
      </c>
      <c r="J65" s="2"/>
      <c r="K65" s="2"/>
      <c r="L65" s="1">
        <f t="shared" si="3"/>
        <v>0</v>
      </c>
      <c r="M65" s="2"/>
      <c r="N65" s="2"/>
    </row>
    <row r="66" spans="1:14" ht="12.75">
      <c r="A66" s="3" t="s">
        <v>166</v>
      </c>
      <c r="B66" s="6" t="s">
        <v>161</v>
      </c>
      <c r="C66" s="1">
        <f t="shared" si="0"/>
        <v>0</v>
      </c>
      <c r="D66" s="2"/>
      <c r="E66" s="2"/>
      <c r="F66" s="1"/>
      <c r="G66" s="2"/>
      <c r="H66" s="2"/>
      <c r="I66" s="1"/>
      <c r="J66" s="2"/>
      <c r="K66" s="2"/>
      <c r="L66" s="1"/>
      <c r="M66" s="2"/>
      <c r="N66" s="2"/>
    </row>
    <row r="67" spans="1:14" ht="38.25">
      <c r="A67" s="3" t="s">
        <v>87</v>
      </c>
      <c r="B67" s="6" t="s">
        <v>172</v>
      </c>
      <c r="C67" s="1">
        <f t="shared" si="0"/>
        <v>0</v>
      </c>
      <c r="D67" s="2"/>
      <c r="E67" s="2"/>
      <c r="F67" s="1">
        <f t="shared" si="1"/>
        <v>0</v>
      </c>
      <c r="G67" s="2"/>
      <c r="H67" s="2"/>
      <c r="I67" s="1">
        <f t="shared" si="2"/>
        <v>0</v>
      </c>
      <c r="J67" s="2"/>
      <c r="K67" s="2"/>
      <c r="L67" s="1">
        <f t="shared" si="3"/>
        <v>0</v>
      </c>
      <c r="M67" s="2"/>
      <c r="N67" s="2"/>
    </row>
    <row r="68" spans="1:14" ht="12.75">
      <c r="A68" s="3" t="s">
        <v>88</v>
      </c>
      <c r="B68" s="6" t="s">
        <v>162</v>
      </c>
      <c r="C68" s="1">
        <f t="shared" si="0"/>
        <v>0</v>
      </c>
      <c r="D68" s="2"/>
      <c r="E68" s="2"/>
      <c r="F68" s="1">
        <f t="shared" si="1"/>
        <v>0</v>
      </c>
      <c r="G68" s="2"/>
      <c r="H68" s="2"/>
      <c r="I68" s="1">
        <f t="shared" si="2"/>
        <v>0</v>
      </c>
      <c r="J68" s="2"/>
      <c r="K68" s="2"/>
      <c r="L68" s="1">
        <f t="shared" si="3"/>
        <v>0</v>
      </c>
      <c r="M68" s="2"/>
      <c r="N68" s="2"/>
    </row>
    <row r="69" spans="1:14" ht="25.5">
      <c r="A69" s="3" t="s">
        <v>89</v>
      </c>
      <c r="B69" s="4" t="s">
        <v>11</v>
      </c>
      <c r="C69" s="1">
        <f t="shared" si="0"/>
        <v>15150</v>
      </c>
      <c r="D69" s="11">
        <f>D70+D71+D72+D73+D74</f>
        <v>15150</v>
      </c>
      <c r="E69" s="11">
        <f>E70+E71+E72+E73+E74</f>
        <v>0</v>
      </c>
      <c r="F69" s="1">
        <f t="shared" si="1"/>
        <v>15660</v>
      </c>
      <c r="G69" s="11">
        <f>G70+G71+G72+G73+G74</f>
        <v>15660</v>
      </c>
      <c r="H69" s="11">
        <f>H70+H71+H72+H73+H74</f>
        <v>0</v>
      </c>
      <c r="I69" s="1">
        <f t="shared" si="2"/>
        <v>15660</v>
      </c>
      <c r="J69" s="11">
        <f>J70+J71+J72+J73+J74</f>
        <v>15660</v>
      </c>
      <c r="K69" s="11">
        <f>K70+K71+K72+K73+K74</f>
        <v>0</v>
      </c>
      <c r="L69" s="1">
        <f t="shared" si="3"/>
        <v>15660</v>
      </c>
      <c r="M69" s="11">
        <f>M70+M71+M72+M73+M74</f>
        <v>15660</v>
      </c>
      <c r="N69" s="11">
        <f>N70+N71+N72+N73+N74</f>
        <v>0</v>
      </c>
    </row>
    <row r="70" spans="1:14" ht="25.5">
      <c r="A70" s="3" t="s">
        <v>90</v>
      </c>
      <c r="B70" s="6" t="s">
        <v>178</v>
      </c>
      <c r="C70" s="1">
        <f t="shared" si="0"/>
        <v>15150</v>
      </c>
      <c r="D70" s="2">
        <v>15150</v>
      </c>
      <c r="E70" s="2"/>
      <c r="F70" s="1">
        <f t="shared" si="1"/>
        <v>15660</v>
      </c>
      <c r="G70" s="2">
        <v>15660</v>
      </c>
      <c r="H70" s="2"/>
      <c r="I70" s="1">
        <f t="shared" si="2"/>
        <v>15660</v>
      </c>
      <c r="J70" s="2">
        <v>15660</v>
      </c>
      <c r="K70" s="2"/>
      <c r="L70" s="1">
        <f t="shared" si="3"/>
        <v>15660</v>
      </c>
      <c r="M70" s="2">
        <v>15660</v>
      </c>
      <c r="N70" s="2"/>
    </row>
    <row r="71" spans="1:14" ht="12.75">
      <c r="A71" s="3" t="s">
        <v>91</v>
      </c>
      <c r="B71" s="6" t="s">
        <v>160</v>
      </c>
      <c r="C71" s="1">
        <f t="shared" si="0"/>
        <v>0</v>
      </c>
      <c r="D71" s="2"/>
      <c r="E71" s="2"/>
      <c r="F71" s="1">
        <f t="shared" si="1"/>
        <v>0</v>
      </c>
      <c r="G71" s="2"/>
      <c r="H71" s="2"/>
      <c r="I71" s="1">
        <f t="shared" si="2"/>
        <v>0</v>
      </c>
      <c r="J71" s="2"/>
      <c r="K71" s="2"/>
      <c r="L71" s="1">
        <f t="shared" si="3"/>
        <v>0</v>
      </c>
      <c r="M71" s="2"/>
      <c r="N71" s="2"/>
    </row>
    <row r="72" spans="1:14" ht="12.75">
      <c r="A72" s="3" t="s">
        <v>169</v>
      </c>
      <c r="B72" s="6" t="s">
        <v>161</v>
      </c>
      <c r="C72" s="1">
        <f t="shared" si="0"/>
        <v>0</v>
      </c>
      <c r="D72" s="2"/>
      <c r="E72" s="2"/>
      <c r="F72" s="1"/>
      <c r="G72" s="2"/>
      <c r="H72" s="2"/>
      <c r="I72" s="1"/>
      <c r="J72" s="2"/>
      <c r="K72" s="2"/>
      <c r="L72" s="1"/>
      <c r="M72" s="2"/>
      <c r="N72" s="2"/>
    </row>
    <row r="73" spans="1:14" ht="38.25">
      <c r="A73" s="3" t="s">
        <v>92</v>
      </c>
      <c r="B73" s="6" t="s">
        <v>172</v>
      </c>
      <c r="C73" s="1">
        <f t="shared" si="0"/>
        <v>0</v>
      </c>
      <c r="D73" s="2"/>
      <c r="E73" s="2"/>
      <c r="F73" s="1">
        <f t="shared" si="1"/>
        <v>0</v>
      </c>
      <c r="G73" s="2"/>
      <c r="H73" s="2"/>
      <c r="I73" s="1">
        <f t="shared" si="2"/>
        <v>0</v>
      </c>
      <c r="J73" s="2"/>
      <c r="K73" s="2"/>
      <c r="L73" s="1">
        <f t="shared" si="3"/>
        <v>0</v>
      </c>
      <c r="M73" s="2"/>
      <c r="N73" s="2"/>
    </row>
    <row r="74" spans="1:14" ht="12.75">
      <c r="A74" s="3" t="s">
        <v>93</v>
      </c>
      <c r="B74" s="6" t="s">
        <v>162</v>
      </c>
      <c r="C74" s="1">
        <f t="shared" si="0"/>
        <v>0</v>
      </c>
      <c r="D74" s="2"/>
      <c r="E74" s="2"/>
      <c r="F74" s="1">
        <f t="shared" si="1"/>
        <v>0</v>
      </c>
      <c r="G74" s="2"/>
      <c r="H74" s="2"/>
      <c r="I74" s="1">
        <f t="shared" si="2"/>
        <v>0</v>
      </c>
      <c r="J74" s="2"/>
      <c r="K74" s="2"/>
      <c r="L74" s="1">
        <f t="shared" si="3"/>
        <v>0</v>
      </c>
      <c r="M74" s="2"/>
      <c r="N74" s="2"/>
    </row>
    <row r="75" spans="1:14" ht="12.75">
      <c r="A75" s="3" t="s">
        <v>94</v>
      </c>
      <c r="B75" s="4" t="s">
        <v>12</v>
      </c>
      <c r="C75" s="1">
        <f t="shared" si="0"/>
        <v>9000</v>
      </c>
      <c r="D75" s="11">
        <f>D76+D77+D78+D79+D80</f>
        <v>9000</v>
      </c>
      <c r="E75" s="11">
        <f>E76+E77+E78+E79+E80</f>
        <v>0</v>
      </c>
      <c r="F75" s="1">
        <f t="shared" si="1"/>
        <v>9000</v>
      </c>
      <c r="G75" s="11">
        <f>G76+G77+G78+G79+G80</f>
        <v>9000</v>
      </c>
      <c r="H75" s="11">
        <f>H76+H77+H78+H79+H80</f>
        <v>0</v>
      </c>
      <c r="I75" s="1">
        <f t="shared" si="2"/>
        <v>9000</v>
      </c>
      <c r="J75" s="11">
        <f>J76+J77+J78+J79+J80</f>
        <v>9000</v>
      </c>
      <c r="K75" s="11">
        <f>K76+K77+K78+K79+K80</f>
        <v>0</v>
      </c>
      <c r="L75" s="1">
        <f t="shared" si="3"/>
        <v>9000</v>
      </c>
      <c r="M75" s="11">
        <f>M76+M77+M78+M79+M80</f>
        <v>9000</v>
      </c>
      <c r="N75" s="11">
        <f>N76+N77+N78+N79+N80</f>
        <v>0</v>
      </c>
    </row>
    <row r="76" spans="1:14" ht="25.5">
      <c r="A76" s="3" t="s">
        <v>95</v>
      </c>
      <c r="B76" s="6" t="s">
        <v>178</v>
      </c>
      <c r="C76" s="1">
        <f t="shared" si="0"/>
        <v>9000</v>
      </c>
      <c r="D76" s="2">
        <v>9000</v>
      </c>
      <c r="E76" s="2"/>
      <c r="F76" s="1">
        <f t="shared" si="1"/>
        <v>9000</v>
      </c>
      <c r="G76" s="2">
        <v>9000</v>
      </c>
      <c r="H76" s="2"/>
      <c r="I76" s="1">
        <f t="shared" si="2"/>
        <v>9000</v>
      </c>
      <c r="J76" s="2">
        <v>9000</v>
      </c>
      <c r="K76" s="2"/>
      <c r="L76" s="1">
        <f t="shared" si="3"/>
        <v>9000</v>
      </c>
      <c r="M76" s="2">
        <v>9000</v>
      </c>
      <c r="N76" s="2"/>
    </row>
    <row r="77" spans="1:14" ht="12.75">
      <c r="A77" s="3" t="s">
        <v>96</v>
      </c>
      <c r="B77" s="6" t="s">
        <v>160</v>
      </c>
      <c r="C77" s="1">
        <f t="shared" si="0"/>
        <v>0</v>
      </c>
      <c r="D77" s="2"/>
      <c r="E77" s="2"/>
      <c r="F77" s="1">
        <f t="shared" si="1"/>
        <v>0</v>
      </c>
      <c r="G77" s="2"/>
      <c r="H77" s="2"/>
      <c r="I77" s="1">
        <f t="shared" si="2"/>
        <v>0</v>
      </c>
      <c r="J77" s="2"/>
      <c r="K77" s="2"/>
      <c r="L77" s="1">
        <f t="shared" si="3"/>
        <v>0</v>
      </c>
      <c r="M77" s="2"/>
      <c r="N77" s="2"/>
    </row>
    <row r="78" spans="1:14" ht="12.75">
      <c r="A78" s="3" t="s">
        <v>97</v>
      </c>
      <c r="B78" s="6" t="s">
        <v>161</v>
      </c>
      <c r="C78" s="1">
        <f t="shared" si="0"/>
        <v>0</v>
      </c>
      <c r="D78" s="2"/>
      <c r="E78" s="2"/>
      <c r="F78" s="1">
        <f t="shared" si="1"/>
        <v>0</v>
      </c>
      <c r="G78" s="2"/>
      <c r="H78" s="2"/>
      <c r="I78" s="1">
        <f t="shared" si="2"/>
        <v>0</v>
      </c>
      <c r="J78" s="2"/>
      <c r="K78" s="2"/>
      <c r="L78" s="1">
        <f t="shared" si="3"/>
        <v>0</v>
      </c>
      <c r="M78" s="2"/>
      <c r="N78" s="2"/>
    </row>
    <row r="79" spans="1:14" ht="38.25">
      <c r="A79" s="3" t="s">
        <v>98</v>
      </c>
      <c r="B79" s="6" t="s">
        <v>172</v>
      </c>
      <c r="C79" s="1">
        <f t="shared" si="0"/>
        <v>0</v>
      </c>
      <c r="D79" s="2"/>
      <c r="E79" s="2"/>
      <c r="F79" s="1">
        <f t="shared" si="1"/>
        <v>0</v>
      </c>
      <c r="G79" s="2"/>
      <c r="H79" s="2"/>
      <c r="I79" s="1">
        <f t="shared" si="2"/>
        <v>0</v>
      </c>
      <c r="J79" s="2"/>
      <c r="K79" s="2"/>
      <c r="L79" s="1">
        <f t="shared" si="3"/>
        <v>0</v>
      </c>
      <c r="M79" s="2"/>
      <c r="N79" s="2"/>
    </row>
    <row r="80" spans="1:14" ht="12.75">
      <c r="A80" s="3" t="s">
        <v>99</v>
      </c>
      <c r="B80" s="6" t="s">
        <v>162</v>
      </c>
      <c r="C80" s="1">
        <f t="shared" si="0"/>
        <v>0</v>
      </c>
      <c r="D80" s="2"/>
      <c r="E80" s="2"/>
      <c r="F80" s="1">
        <f t="shared" si="1"/>
        <v>0</v>
      </c>
      <c r="G80" s="2"/>
      <c r="H80" s="2"/>
      <c r="I80" s="1">
        <f t="shared" si="2"/>
        <v>0</v>
      </c>
      <c r="J80" s="2"/>
      <c r="K80" s="2"/>
      <c r="L80" s="1">
        <f t="shared" si="3"/>
        <v>0</v>
      </c>
      <c r="M80" s="2"/>
      <c r="N80" s="2"/>
    </row>
    <row r="81" spans="1:14" ht="25.5">
      <c r="A81" s="3" t="s">
        <v>100</v>
      </c>
      <c r="B81" s="4" t="s">
        <v>158</v>
      </c>
      <c r="C81" s="1">
        <f t="shared" si="0"/>
        <v>0</v>
      </c>
      <c r="D81" s="11">
        <f>D82</f>
        <v>0</v>
      </c>
      <c r="E81" s="11">
        <f>E82</f>
        <v>0</v>
      </c>
      <c r="F81" s="1">
        <f t="shared" si="1"/>
        <v>0</v>
      </c>
      <c r="G81" s="11">
        <f>G82</f>
        <v>0</v>
      </c>
      <c r="H81" s="11">
        <f>H82</f>
        <v>0</v>
      </c>
      <c r="I81" s="1">
        <f t="shared" si="2"/>
        <v>0</v>
      </c>
      <c r="J81" s="11">
        <f>J82</f>
        <v>0</v>
      </c>
      <c r="K81" s="11">
        <f>K82</f>
        <v>0</v>
      </c>
      <c r="L81" s="1">
        <f t="shared" si="3"/>
        <v>0</v>
      </c>
      <c r="M81" s="11">
        <f>M82</f>
        <v>0</v>
      </c>
      <c r="N81" s="11">
        <f>N82</f>
        <v>0</v>
      </c>
    </row>
    <row r="82" spans="1:14" ht="38.25">
      <c r="A82" s="3" t="s">
        <v>163</v>
      </c>
      <c r="B82" s="6" t="s">
        <v>172</v>
      </c>
      <c r="C82" s="1">
        <f t="shared" si="0"/>
        <v>0</v>
      </c>
      <c r="D82" s="2"/>
      <c r="E82" s="2"/>
      <c r="F82" s="1">
        <f t="shared" si="1"/>
        <v>0</v>
      </c>
      <c r="G82" s="2"/>
      <c r="H82" s="2"/>
      <c r="I82" s="1">
        <f t="shared" si="2"/>
        <v>0</v>
      </c>
      <c r="J82" s="2"/>
      <c r="K82" s="2"/>
      <c r="L82" s="1">
        <f t="shared" si="3"/>
        <v>0</v>
      </c>
      <c r="M82" s="2"/>
      <c r="N82" s="2"/>
    </row>
    <row r="83" spans="1:14" ht="12.75">
      <c r="A83" s="3" t="s">
        <v>150</v>
      </c>
      <c r="B83" s="4" t="s">
        <v>13</v>
      </c>
      <c r="C83" s="1">
        <f t="shared" si="0"/>
        <v>0</v>
      </c>
      <c r="D83" s="11">
        <f>D84+D86</f>
        <v>0</v>
      </c>
      <c r="E83" s="11">
        <f>E84+E86</f>
        <v>0</v>
      </c>
      <c r="F83" s="1">
        <f t="shared" si="1"/>
        <v>0</v>
      </c>
      <c r="G83" s="11">
        <f>G84+G86</f>
        <v>0</v>
      </c>
      <c r="H83" s="11">
        <f>H84+H86</f>
        <v>0</v>
      </c>
      <c r="I83" s="1">
        <f t="shared" si="2"/>
        <v>0</v>
      </c>
      <c r="J83" s="11">
        <f>J84+J86</f>
        <v>0</v>
      </c>
      <c r="K83" s="11">
        <f>K84+K86</f>
        <v>0</v>
      </c>
      <c r="L83" s="1">
        <f t="shared" si="3"/>
        <v>0</v>
      </c>
      <c r="M83" s="11">
        <f>M84+M86</f>
        <v>0</v>
      </c>
      <c r="N83" s="11">
        <f>N84+N86</f>
        <v>0</v>
      </c>
    </row>
    <row r="84" spans="1:14" ht="25.5">
      <c r="A84" s="3" t="s">
        <v>151</v>
      </c>
      <c r="B84" s="6" t="s">
        <v>178</v>
      </c>
      <c r="C84" s="1">
        <f t="shared" si="0"/>
        <v>0</v>
      </c>
      <c r="D84" s="11">
        <f>D88+D92+D95</f>
        <v>0</v>
      </c>
      <c r="E84" s="11">
        <f>E88+E92+E95</f>
        <v>0</v>
      </c>
      <c r="F84" s="1">
        <f t="shared" si="1"/>
        <v>0</v>
      </c>
      <c r="G84" s="11">
        <f>G88+G92+G95</f>
        <v>0</v>
      </c>
      <c r="H84" s="11">
        <f>H88+H92+H95</f>
        <v>0</v>
      </c>
      <c r="I84" s="1">
        <f t="shared" si="2"/>
        <v>0</v>
      </c>
      <c r="J84" s="11">
        <f>J88+J92+J95</f>
        <v>0</v>
      </c>
      <c r="K84" s="11">
        <f>K88+K92+K95</f>
        <v>0</v>
      </c>
      <c r="L84" s="1">
        <f t="shared" si="3"/>
        <v>0</v>
      </c>
      <c r="M84" s="11">
        <f>M88+M92+M95</f>
        <v>0</v>
      </c>
      <c r="N84" s="11">
        <f>N88+N92+N95</f>
        <v>0</v>
      </c>
    </row>
    <row r="85" spans="1:14" ht="12.75">
      <c r="A85" s="3" t="s">
        <v>152</v>
      </c>
      <c r="B85" s="6" t="s">
        <v>160</v>
      </c>
      <c r="C85" s="1">
        <f t="shared" si="0"/>
        <v>0</v>
      </c>
      <c r="D85" s="11">
        <f>D89+D96+D93</f>
        <v>0</v>
      </c>
      <c r="E85" s="11">
        <f>E89+E96+E93</f>
        <v>0</v>
      </c>
      <c r="F85" s="1">
        <f t="shared" si="1"/>
        <v>0</v>
      </c>
      <c r="G85" s="11">
        <f>G89+G96+G93</f>
        <v>0</v>
      </c>
      <c r="H85" s="11">
        <f>H89+H96+H93</f>
        <v>0</v>
      </c>
      <c r="I85" s="1">
        <f t="shared" si="2"/>
        <v>0</v>
      </c>
      <c r="J85" s="11">
        <f>J89+J96+J93</f>
        <v>0</v>
      </c>
      <c r="K85" s="11">
        <f>K89+K96+K93</f>
        <v>0</v>
      </c>
      <c r="L85" s="1">
        <f t="shared" si="3"/>
        <v>0</v>
      </c>
      <c r="M85" s="11">
        <f>M89+M96+M93</f>
        <v>0</v>
      </c>
      <c r="N85" s="11">
        <f>N89+N96+N93</f>
        <v>0</v>
      </c>
    </row>
    <row r="86" spans="1:14" ht="12.75">
      <c r="A86" s="3" t="s">
        <v>157</v>
      </c>
      <c r="B86" s="6" t="s">
        <v>162</v>
      </c>
      <c r="C86" s="1">
        <f t="shared" si="0"/>
        <v>0</v>
      </c>
      <c r="D86" s="11">
        <f>D90</f>
        <v>0</v>
      </c>
      <c r="E86" s="11">
        <f>E90</f>
        <v>0</v>
      </c>
      <c r="F86" s="1">
        <f t="shared" si="1"/>
        <v>0</v>
      </c>
      <c r="G86" s="11">
        <f>G90</f>
        <v>0</v>
      </c>
      <c r="H86" s="11">
        <f>H90</f>
        <v>0</v>
      </c>
      <c r="I86" s="1">
        <f t="shared" si="2"/>
        <v>0</v>
      </c>
      <c r="J86" s="11">
        <f>J90</f>
        <v>0</v>
      </c>
      <c r="K86" s="11">
        <f>K90</f>
        <v>0</v>
      </c>
      <c r="L86" s="1">
        <f t="shared" si="3"/>
        <v>0</v>
      </c>
      <c r="M86" s="11">
        <f>M90</f>
        <v>0</v>
      </c>
      <c r="N86" s="11">
        <f>N90</f>
        <v>0</v>
      </c>
    </row>
    <row r="87" spans="1:14" ht="51">
      <c r="A87" s="3" t="s">
        <v>153</v>
      </c>
      <c r="B87" s="4" t="s">
        <v>14</v>
      </c>
      <c r="C87" s="1">
        <f t="shared" si="0"/>
        <v>0</v>
      </c>
      <c r="D87" s="11">
        <f>D88+D89+D90</f>
        <v>0</v>
      </c>
      <c r="E87" s="11">
        <f>E88+E90</f>
        <v>0</v>
      </c>
      <c r="F87" s="1">
        <f t="shared" si="1"/>
        <v>0</v>
      </c>
      <c r="G87" s="11">
        <f>G88+G90</f>
        <v>0</v>
      </c>
      <c r="H87" s="11">
        <f>H88+H90</f>
        <v>0</v>
      </c>
      <c r="I87" s="1">
        <f t="shared" si="2"/>
        <v>0</v>
      </c>
      <c r="J87" s="11">
        <f>J88+J90</f>
        <v>0</v>
      </c>
      <c r="K87" s="11">
        <f>K88+K90</f>
        <v>0</v>
      </c>
      <c r="L87" s="1">
        <f t="shared" si="3"/>
        <v>0</v>
      </c>
      <c r="M87" s="11">
        <f>M88+M90</f>
        <v>0</v>
      </c>
      <c r="N87" s="11">
        <f>N88+N90</f>
        <v>0</v>
      </c>
    </row>
    <row r="88" spans="1:14" ht="25.5">
      <c r="A88" s="3" t="s">
        <v>154</v>
      </c>
      <c r="B88" s="6" t="s">
        <v>178</v>
      </c>
      <c r="C88" s="1">
        <f t="shared" si="0"/>
        <v>0</v>
      </c>
      <c r="D88" s="2"/>
      <c r="E88" s="2"/>
      <c r="F88" s="1">
        <f t="shared" si="1"/>
        <v>0</v>
      </c>
      <c r="G88" s="2"/>
      <c r="H88" s="2"/>
      <c r="I88" s="1">
        <f t="shared" si="2"/>
        <v>0</v>
      </c>
      <c r="J88" s="2"/>
      <c r="K88" s="2"/>
      <c r="L88" s="1">
        <f t="shared" si="3"/>
        <v>0</v>
      </c>
      <c r="M88" s="2"/>
      <c r="N88" s="2"/>
    </row>
    <row r="89" spans="1:14" ht="12.75">
      <c r="A89" s="3" t="s">
        <v>155</v>
      </c>
      <c r="B89" s="6" t="s">
        <v>160</v>
      </c>
      <c r="C89" s="1">
        <f t="shared" si="0"/>
        <v>0</v>
      </c>
      <c r="D89" s="2"/>
      <c r="E89" s="2"/>
      <c r="F89" s="1"/>
      <c r="G89" s="2"/>
      <c r="H89" s="2"/>
      <c r="I89" s="1"/>
      <c r="J89" s="2"/>
      <c r="K89" s="2"/>
      <c r="L89" s="1"/>
      <c r="M89" s="2"/>
      <c r="N89" s="2"/>
    </row>
    <row r="90" spans="1:14" ht="12.75">
      <c r="A90" s="3" t="s">
        <v>156</v>
      </c>
      <c r="B90" s="6" t="s">
        <v>162</v>
      </c>
      <c r="C90" s="1">
        <f t="shared" si="0"/>
        <v>0</v>
      </c>
      <c r="D90" s="2"/>
      <c r="E90" s="2"/>
      <c r="F90" s="1">
        <f t="shared" si="1"/>
        <v>0</v>
      </c>
      <c r="G90" s="2"/>
      <c r="H90" s="2"/>
      <c r="I90" s="1">
        <f t="shared" si="2"/>
        <v>0</v>
      </c>
      <c r="J90" s="2"/>
      <c r="K90" s="2"/>
      <c r="L90" s="1">
        <f t="shared" si="3"/>
        <v>0</v>
      </c>
      <c r="M90" s="2"/>
      <c r="N90" s="2"/>
    </row>
    <row r="91" spans="1:14" ht="25.5">
      <c r="A91" s="3" t="s">
        <v>101</v>
      </c>
      <c r="B91" s="4" t="s">
        <v>15</v>
      </c>
      <c r="C91" s="1">
        <f t="shared" si="0"/>
        <v>0</v>
      </c>
      <c r="D91" s="11">
        <f>D92+D93</f>
        <v>0</v>
      </c>
      <c r="E91" s="11">
        <f>E92+E93</f>
        <v>0</v>
      </c>
      <c r="F91" s="1">
        <f t="shared" si="1"/>
        <v>0</v>
      </c>
      <c r="G91" s="11">
        <f>G92+G93</f>
        <v>0</v>
      </c>
      <c r="H91" s="11">
        <f>H92+H93</f>
        <v>0</v>
      </c>
      <c r="I91" s="1">
        <f t="shared" si="2"/>
        <v>0</v>
      </c>
      <c r="J91" s="11">
        <f>J92+J93</f>
        <v>0</v>
      </c>
      <c r="K91" s="11">
        <f>K92+K93</f>
        <v>0</v>
      </c>
      <c r="L91" s="1">
        <f t="shared" si="3"/>
        <v>0</v>
      </c>
      <c r="M91" s="11">
        <f>M92+M93</f>
        <v>0</v>
      </c>
      <c r="N91" s="11">
        <f>N92+N93</f>
        <v>0</v>
      </c>
    </row>
    <row r="92" spans="1:14" ht="25.5">
      <c r="A92" s="3" t="s">
        <v>102</v>
      </c>
      <c r="B92" s="6" t="s">
        <v>178</v>
      </c>
      <c r="C92" s="1">
        <f t="shared" si="0"/>
        <v>0</v>
      </c>
      <c r="D92" s="2"/>
      <c r="E92" s="2"/>
      <c r="F92" s="1">
        <f t="shared" si="1"/>
        <v>0</v>
      </c>
      <c r="G92" s="2"/>
      <c r="H92" s="2"/>
      <c r="I92" s="1">
        <f t="shared" si="2"/>
        <v>0</v>
      </c>
      <c r="J92" s="2"/>
      <c r="K92" s="2"/>
      <c r="L92" s="1">
        <f t="shared" si="3"/>
        <v>0</v>
      </c>
      <c r="M92" s="2"/>
      <c r="N92" s="2"/>
    </row>
    <row r="93" spans="1:14" ht="12.75">
      <c r="A93" s="3" t="s">
        <v>103</v>
      </c>
      <c r="B93" s="6" t="s">
        <v>160</v>
      </c>
      <c r="C93" s="1">
        <f t="shared" si="0"/>
        <v>0</v>
      </c>
      <c r="D93" s="2"/>
      <c r="E93" s="2"/>
      <c r="F93" s="1">
        <f t="shared" si="1"/>
        <v>0</v>
      </c>
      <c r="G93" s="2"/>
      <c r="H93" s="2"/>
      <c r="I93" s="1">
        <f t="shared" si="2"/>
        <v>0</v>
      </c>
      <c r="J93" s="2"/>
      <c r="K93" s="2"/>
      <c r="L93" s="1">
        <f t="shared" si="3"/>
        <v>0</v>
      </c>
      <c r="M93" s="2"/>
      <c r="N93" s="2"/>
    </row>
    <row r="94" spans="1:14" ht="38.25">
      <c r="A94" s="3" t="s">
        <v>104</v>
      </c>
      <c r="B94" s="4" t="s">
        <v>16</v>
      </c>
      <c r="C94" s="1">
        <f t="shared" si="0"/>
        <v>0</v>
      </c>
      <c r="D94" s="11">
        <f>D95+D96</f>
        <v>0</v>
      </c>
      <c r="E94" s="11">
        <f>E95+E96</f>
        <v>0</v>
      </c>
      <c r="F94" s="1">
        <f t="shared" si="1"/>
        <v>0</v>
      </c>
      <c r="G94" s="11">
        <f>G95+G96</f>
        <v>0</v>
      </c>
      <c r="H94" s="11">
        <f>H95+H96</f>
        <v>0</v>
      </c>
      <c r="I94" s="1">
        <f t="shared" si="2"/>
        <v>0</v>
      </c>
      <c r="J94" s="11">
        <f>J95+J96</f>
        <v>0</v>
      </c>
      <c r="K94" s="11">
        <f>K95+K96</f>
        <v>0</v>
      </c>
      <c r="L94" s="1">
        <f t="shared" si="3"/>
        <v>0</v>
      </c>
      <c r="M94" s="11">
        <f>M95+M96</f>
        <v>0</v>
      </c>
      <c r="N94" s="11">
        <f>N95+N96</f>
        <v>0</v>
      </c>
    </row>
    <row r="95" spans="1:14" ht="25.5">
      <c r="A95" s="3" t="s">
        <v>105</v>
      </c>
      <c r="B95" s="6" t="s">
        <v>178</v>
      </c>
      <c r="C95" s="1">
        <f t="shared" si="0"/>
        <v>0</v>
      </c>
      <c r="D95" s="2"/>
      <c r="E95" s="2"/>
      <c r="F95" s="1">
        <f t="shared" si="1"/>
        <v>0</v>
      </c>
      <c r="G95" s="2"/>
      <c r="H95" s="2"/>
      <c r="I95" s="1">
        <f t="shared" si="2"/>
        <v>0</v>
      </c>
      <c r="J95" s="2"/>
      <c r="K95" s="2"/>
      <c r="L95" s="1">
        <f t="shared" si="3"/>
        <v>0</v>
      </c>
      <c r="M95" s="2"/>
      <c r="N95" s="2"/>
    </row>
    <row r="96" spans="1:14" ht="12.75">
      <c r="A96" s="3" t="s">
        <v>106</v>
      </c>
      <c r="B96" s="6" t="s">
        <v>160</v>
      </c>
      <c r="C96" s="1">
        <f t="shared" si="0"/>
        <v>0</v>
      </c>
      <c r="D96" s="2"/>
      <c r="E96" s="2"/>
      <c r="F96" s="1">
        <f t="shared" si="1"/>
        <v>0</v>
      </c>
      <c r="G96" s="2"/>
      <c r="H96" s="2"/>
      <c r="I96" s="1">
        <f t="shared" si="2"/>
        <v>0</v>
      </c>
      <c r="J96" s="2"/>
      <c r="K96" s="2"/>
      <c r="L96" s="1">
        <f t="shared" si="3"/>
        <v>0</v>
      </c>
      <c r="M96" s="2"/>
      <c r="N96" s="2"/>
    </row>
    <row r="97" spans="1:14" ht="12.75">
      <c r="A97" s="3" t="s">
        <v>107</v>
      </c>
      <c r="B97" s="4" t="s">
        <v>17</v>
      </c>
      <c r="C97" s="1">
        <f t="shared" si="0"/>
        <v>0</v>
      </c>
      <c r="D97" s="11">
        <f>D98+D99+D100+D101+D102</f>
        <v>0</v>
      </c>
      <c r="E97" s="11">
        <f>E98+E99+E100+E101+E102</f>
        <v>0</v>
      </c>
      <c r="F97" s="1">
        <f t="shared" si="1"/>
        <v>0</v>
      </c>
      <c r="G97" s="11">
        <f>G98+G99+G100+G101+G102</f>
        <v>0</v>
      </c>
      <c r="H97" s="11">
        <f>H98+H99+H100+H101+H102</f>
        <v>0</v>
      </c>
      <c r="I97" s="1">
        <f t="shared" si="2"/>
        <v>0</v>
      </c>
      <c r="J97" s="11">
        <f>J98+J99+J100+J101+J102</f>
        <v>0</v>
      </c>
      <c r="K97" s="11">
        <f>K98+K99+K100+K101+K102</f>
        <v>0</v>
      </c>
      <c r="L97" s="1">
        <f t="shared" si="3"/>
        <v>0</v>
      </c>
      <c r="M97" s="11">
        <f>M98+M99+M100+M101+M102</f>
        <v>0</v>
      </c>
      <c r="N97" s="11">
        <f>N98+N99+N100+N101+N102</f>
        <v>0</v>
      </c>
    </row>
    <row r="98" spans="1:14" ht="25.5">
      <c r="A98" s="3" t="s">
        <v>108</v>
      </c>
      <c r="B98" s="6" t="s">
        <v>178</v>
      </c>
      <c r="C98" s="1">
        <f t="shared" si="0"/>
        <v>0</v>
      </c>
      <c r="D98" s="2"/>
      <c r="E98" s="2"/>
      <c r="F98" s="1">
        <f t="shared" si="1"/>
        <v>0</v>
      </c>
      <c r="G98" s="2"/>
      <c r="H98" s="2"/>
      <c r="I98" s="1">
        <f t="shared" si="2"/>
        <v>0</v>
      </c>
      <c r="J98" s="2"/>
      <c r="K98" s="2"/>
      <c r="L98" s="1">
        <f t="shared" si="3"/>
        <v>0</v>
      </c>
      <c r="M98" s="2"/>
      <c r="N98" s="2"/>
    </row>
    <row r="99" spans="1:14" ht="12.75">
      <c r="A99" s="3" t="s">
        <v>109</v>
      </c>
      <c r="B99" s="6" t="s">
        <v>160</v>
      </c>
      <c r="C99" s="1">
        <f t="shared" si="0"/>
        <v>0</v>
      </c>
      <c r="D99" s="2"/>
      <c r="E99" s="2"/>
      <c r="F99" s="1">
        <f t="shared" si="1"/>
        <v>0</v>
      </c>
      <c r="G99" s="2"/>
      <c r="H99" s="2"/>
      <c r="I99" s="1">
        <f t="shared" si="2"/>
        <v>0</v>
      </c>
      <c r="J99" s="2"/>
      <c r="K99" s="2"/>
      <c r="L99" s="1">
        <f t="shared" si="3"/>
        <v>0</v>
      </c>
      <c r="M99" s="2"/>
      <c r="N99" s="2"/>
    </row>
    <row r="100" spans="1:14" ht="12.75">
      <c r="A100" s="3" t="s">
        <v>167</v>
      </c>
      <c r="B100" s="6" t="s">
        <v>161</v>
      </c>
      <c r="C100" s="1">
        <f t="shared" si="0"/>
        <v>0</v>
      </c>
      <c r="D100" s="2"/>
      <c r="E100" s="2"/>
      <c r="F100" s="1"/>
      <c r="G100" s="2"/>
      <c r="H100" s="2"/>
      <c r="I100" s="1"/>
      <c r="J100" s="2"/>
      <c r="K100" s="2"/>
      <c r="L100" s="1"/>
      <c r="M100" s="2"/>
      <c r="N100" s="2"/>
    </row>
    <row r="101" spans="1:14" ht="38.25">
      <c r="A101" s="3" t="s">
        <v>110</v>
      </c>
      <c r="B101" s="6" t="s">
        <v>172</v>
      </c>
      <c r="C101" s="1">
        <f t="shared" si="0"/>
        <v>0</v>
      </c>
      <c r="D101" s="2"/>
      <c r="E101" s="2"/>
      <c r="F101" s="1">
        <f t="shared" si="1"/>
        <v>0</v>
      </c>
      <c r="G101" s="2"/>
      <c r="H101" s="2"/>
      <c r="I101" s="1">
        <f t="shared" si="2"/>
        <v>0</v>
      </c>
      <c r="J101" s="2"/>
      <c r="K101" s="2"/>
      <c r="L101" s="1">
        <f t="shared" si="3"/>
        <v>0</v>
      </c>
      <c r="M101" s="2"/>
      <c r="N101" s="2"/>
    </row>
    <row r="102" spans="1:14" ht="12.75">
      <c r="A102" s="3" t="s">
        <v>111</v>
      </c>
      <c r="B102" s="6" t="s">
        <v>162</v>
      </c>
      <c r="C102" s="1">
        <f t="shared" si="0"/>
        <v>0</v>
      </c>
      <c r="D102" s="2"/>
      <c r="E102" s="2"/>
      <c r="F102" s="1">
        <f t="shared" si="1"/>
        <v>0</v>
      </c>
      <c r="G102" s="2"/>
      <c r="H102" s="2"/>
      <c r="I102" s="1">
        <f t="shared" si="2"/>
        <v>0</v>
      </c>
      <c r="J102" s="2"/>
      <c r="K102" s="2"/>
      <c r="L102" s="1">
        <f t="shared" si="3"/>
        <v>0</v>
      </c>
      <c r="M102" s="2"/>
      <c r="N102" s="2"/>
    </row>
    <row r="103" spans="1:14" ht="12.75">
      <c r="A103" s="3" t="s">
        <v>112</v>
      </c>
      <c r="B103" s="4" t="s">
        <v>18</v>
      </c>
      <c r="C103" s="1">
        <f t="shared" si="0"/>
        <v>121910</v>
      </c>
      <c r="D103" s="11">
        <f>D104+D105+D106+D107+D108</f>
        <v>121910</v>
      </c>
      <c r="E103" s="11">
        <f>E104+E105+E106+E107+E108</f>
        <v>0</v>
      </c>
      <c r="F103" s="1">
        <f t="shared" si="1"/>
        <v>166916</v>
      </c>
      <c r="G103" s="11">
        <f>G104+G105+G106+G107+G108</f>
        <v>166916</v>
      </c>
      <c r="H103" s="11">
        <f>H104+H105+H106+H107+H108</f>
        <v>0</v>
      </c>
      <c r="I103" s="1">
        <f t="shared" si="2"/>
        <v>166916</v>
      </c>
      <c r="J103" s="11">
        <f>J104+J105+J106+J107+J108</f>
        <v>166916</v>
      </c>
      <c r="K103" s="11">
        <f>K104+K105+K106+K107+K108</f>
        <v>0</v>
      </c>
      <c r="L103" s="1">
        <f t="shared" si="3"/>
        <v>166916</v>
      </c>
      <c r="M103" s="11">
        <f>M104+M105+M106+M107+M108</f>
        <v>166916</v>
      </c>
      <c r="N103" s="11">
        <f>N104+N105+N106+N107+N108</f>
        <v>0</v>
      </c>
    </row>
    <row r="104" spans="1:14" ht="25.5">
      <c r="A104" s="3" t="s">
        <v>113</v>
      </c>
      <c r="B104" s="6" t="s">
        <v>178</v>
      </c>
      <c r="C104" s="1">
        <f t="shared" si="0"/>
        <v>121910</v>
      </c>
      <c r="D104" s="11">
        <f>D110+D116+D122+D128</f>
        <v>121910</v>
      </c>
      <c r="E104" s="11">
        <f>E110+E116+E122+E128</f>
        <v>0</v>
      </c>
      <c r="F104" s="1">
        <f t="shared" si="1"/>
        <v>166916</v>
      </c>
      <c r="G104" s="11">
        <f>G110+G116+G122+G128</f>
        <v>166916</v>
      </c>
      <c r="H104" s="11">
        <f>H110+H116+H122+H128</f>
        <v>0</v>
      </c>
      <c r="I104" s="1">
        <f t="shared" si="2"/>
        <v>166916</v>
      </c>
      <c r="J104" s="11">
        <f>J110+J116+J122+J128</f>
        <v>166916</v>
      </c>
      <c r="K104" s="11">
        <f>K110+K116+K122+K128</f>
        <v>0</v>
      </c>
      <c r="L104" s="1">
        <f t="shared" si="3"/>
        <v>166916</v>
      </c>
      <c r="M104" s="11">
        <f>M110+M116+M122+M128</f>
        <v>166916</v>
      </c>
      <c r="N104" s="11">
        <f>N110+N116+N122+N128</f>
        <v>0</v>
      </c>
    </row>
    <row r="105" spans="1:14" ht="12.75">
      <c r="A105" s="3" t="s">
        <v>114</v>
      </c>
      <c r="B105" s="6" t="s">
        <v>160</v>
      </c>
      <c r="C105" s="1">
        <f t="shared" si="0"/>
        <v>0</v>
      </c>
      <c r="D105" s="11">
        <f>D111+D117+D123+D129</f>
        <v>0</v>
      </c>
      <c r="E105" s="11">
        <f>E111+E117+E123+E129</f>
        <v>0</v>
      </c>
      <c r="F105" s="1">
        <f t="shared" si="1"/>
        <v>0</v>
      </c>
      <c r="G105" s="11">
        <f>G111+G117+G123+G129</f>
        <v>0</v>
      </c>
      <c r="H105" s="11">
        <f>H111+H117+H123+H129</f>
        <v>0</v>
      </c>
      <c r="I105" s="1">
        <f t="shared" si="2"/>
        <v>0</v>
      </c>
      <c r="J105" s="11">
        <f>J111+J117+J123+J129</f>
        <v>0</v>
      </c>
      <c r="K105" s="11">
        <f>K111+K117+K123+K129</f>
        <v>0</v>
      </c>
      <c r="L105" s="1">
        <f t="shared" si="3"/>
        <v>0</v>
      </c>
      <c r="M105" s="11">
        <f>M111+M117+M123+M129</f>
        <v>0</v>
      </c>
      <c r="N105" s="11">
        <f>N111+N117+N123+N129</f>
        <v>0</v>
      </c>
    </row>
    <row r="106" spans="1:14" ht="12.75">
      <c r="A106" s="3" t="s">
        <v>115</v>
      </c>
      <c r="B106" s="6" t="s">
        <v>161</v>
      </c>
      <c r="C106" s="1">
        <f t="shared" si="0"/>
        <v>0</v>
      </c>
      <c r="D106" s="11">
        <f>D112+D118+D124</f>
        <v>0</v>
      </c>
      <c r="E106" s="11">
        <f>E112+E118+E124</f>
        <v>0</v>
      </c>
      <c r="F106" s="1">
        <f t="shared" si="1"/>
        <v>0</v>
      </c>
      <c r="G106" s="11">
        <f>G112+G118+G124</f>
        <v>0</v>
      </c>
      <c r="H106" s="11">
        <f>H112+H118+H124</f>
        <v>0</v>
      </c>
      <c r="I106" s="1">
        <f t="shared" si="2"/>
        <v>0</v>
      </c>
      <c r="J106" s="11">
        <f>J112+J118+J124</f>
        <v>0</v>
      </c>
      <c r="K106" s="11">
        <f>K112+K118+K124</f>
        <v>0</v>
      </c>
      <c r="L106" s="1">
        <f t="shared" si="3"/>
        <v>0</v>
      </c>
      <c r="M106" s="11">
        <f>M112+M118+M124</f>
        <v>0</v>
      </c>
      <c r="N106" s="11">
        <f>N112+N118+N124</f>
        <v>0</v>
      </c>
    </row>
    <row r="107" spans="1:14" ht="38.25">
      <c r="A107" s="3" t="s">
        <v>116</v>
      </c>
      <c r="B107" s="6" t="s">
        <v>172</v>
      </c>
      <c r="C107" s="1">
        <f t="shared" si="0"/>
        <v>0</v>
      </c>
      <c r="D107" s="11">
        <f>D113+D119+D125+D131</f>
        <v>0</v>
      </c>
      <c r="E107" s="11">
        <f>E113+E119+E125+E131</f>
        <v>0</v>
      </c>
      <c r="F107" s="1">
        <f t="shared" si="1"/>
        <v>0</v>
      </c>
      <c r="G107" s="11">
        <f>G113+G119+G125+G131</f>
        <v>0</v>
      </c>
      <c r="H107" s="11">
        <f>H113+H119+H125+H131</f>
        <v>0</v>
      </c>
      <c r="I107" s="1">
        <f t="shared" si="2"/>
        <v>0</v>
      </c>
      <c r="J107" s="11">
        <f>J113+J119+J125+J131</f>
        <v>0</v>
      </c>
      <c r="K107" s="11">
        <f>K113+K119+K125+K131</f>
        <v>0</v>
      </c>
      <c r="L107" s="1">
        <f t="shared" si="3"/>
        <v>0</v>
      </c>
      <c r="M107" s="11">
        <f>M113+M119+M125+M131</f>
        <v>0</v>
      </c>
      <c r="N107" s="11">
        <f>N113+N119+N125+N131</f>
        <v>0</v>
      </c>
    </row>
    <row r="108" spans="1:14" ht="12.75">
      <c r="A108" s="3" t="s">
        <v>117</v>
      </c>
      <c r="B108" s="6" t="s">
        <v>162</v>
      </c>
      <c r="C108" s="1">
        <f t="shared" si="0"/>
        <v>0</v>
      </c>
      <c r="D108" s="11">
        <f>D114+D120+D126+D132</f>
        <v>0</v>
      </c>
      <c r="E108" s="11">
        <f>E114+E120+E126+E132</f>
        <v>0</v>
      </c>
      <c r="F108" s="1">
        <f t="shared" si="1"/>
        <v>0</v>
      </c>
      <c r="G108" s="11">
        <f>G114+G120+G126+G132</f>
        <v>0</v>
      </c>
      <c r="H108" s="11">
        <f>H114+H120+H126+H132</f>
        <v>0</v>
      </c>
      <c r="I108" s="1">
        <f t="shared" si="2"/>
        <v>0</v>
      </c>
      <c r="J108" s="11">
        <f>J114+J120+J126+J132</f>
        <v>0</v>
      </c>
      <c r="K108" s="11">
        <f>K114+K120+K126+K132</f>
        <v>0</v>
      </c>
      <c r="L108" s="1">
        <f t="shared" si="3"/>
        <v>0</v>
      </c>
      <c r="M108" s="11">
        <f>M114+M120+M126+M132</f>
        <v>0</v>
      </c>
      <c r="N108" s="11">
        <f>N114+N120+N126+N132</f>
        <v>0</v>
      </c>
    </row>
    <row r="109" spans="1:14" ht="25.5">
      <c r="A109" s="3" t="s">
        <v>118</v>
      </c>
      <c r="B109" s="4" t="s">
        <v>19</v>
      </c>
      <c r="C109" s="1">
        <f t="shared" si="0"/>
        <v>911</v>
      </c>
      <c r="D109" s="11">
        <f>D110+D111+D112+D113+D114</f>
        <v>911</v>
      </c>
      <c r="E109" s="11">
        <f>E110+E111+E112+E113+E114</f>
        <v>0</v>
      </c>
      <c r="F109" s="1">
        <f t="shared" si="1"/>
        <v>0</v>
      </c>
      <c r="G109" s="11">
        <f>G110+G111+G112+G113+G114</f>
        <v>0</v>
      </c>
      <c r="H109" s="11">
        <f>H110+H111+H112+H113+H114</f>
        <v>0</v>
      </c>
      <c r="I109" s="1">
        <f t="shared" si="2"/>
        <v>0</v>
      </c>
      <c r="J109" s="11">
        <f>J110+J111+J112+J113+J114</f>
        <v>0</v>
      </c>
      <c r="K109" s="11">
        <f>K110+K111+K112+K113+K114</f>
        <v>0</v>
      </c>
      <c r="L109" s="1">
        <f t="shared" si="3"/>
        <v>0</v>
      </c>
      <c r="M109" s="11">
        <f>M110+M111+M112+M113+M114</f>
        <v>0</v>
      </c>
      <c r="N109" s="11">
        <f>N110+N111+N112+N113+N114</f>
        <v>0</v>
      </c>
    </row>
    <row r="110" spans="1:14" ht="25.5">
      <c r="A110" s="3" t="s">
        <v>119</v>
      </c>
      <c r="B110" s="6" t="s">
        <v>178</v>
      </c>
      <c r="C110" s="1">
        <f t="shared" si="0"/>
        <v>911</v>
      </c>
      <c r="D110" s="2">
        <v>911</v>
      </c>
      <c r="E110" s="2"/>
      <c r="F110" s="1">
        <f t="shared" si="1"/>
        <v>0</v>
      </c>
      <c r="G110" s="2"/>
      <c r="H110" s="2"/>
      <c r="I110" s="1">
        <f t="shared" si="2"/>
        <v>0</v>
      </c>
      <c r="J110" s="2"/>
      <c r="K110" s="2"/>
      <c r="L110" s="1">
        <f t="shared" si="3"/>
        <v>0</v>
      </c>
      <c r="M110" s="2"/>
      <c r="N110" s="2"/>
    </row>
    <row r="111" spans="1:14" ht="12.75">
      <c r="A111" s="3" t="s">
        <v>120</v>
      </c>
      <c r="B111" s="6" t="s">
        <v>160</v>
      </c>
      <c r="C111" s="1">
        <f t="shared" si="0"/>
        <v>0</v>
      </c>
      <c r="D111" s="2"/>
      <c r="E111" s="2"/>
      <c r="F111" s="1">
        <f t="shared" si="1"/>
        <v>0</v>
      </c>
      <c r="G111" s="2"/>
      <c r="H111" s="2"/>
      <c r="I111" s="1">
        <f t="shared" si="2"/>
        <v>0</v>
      </c>
      <c r="J111" s="2"/>
      <c r="K111" s="2"/>
      <c r="L111" s="1">
        <f t="shared" si="3"/>
        <v>0</v>
      </c>
      <c r="M111" s="2"/>
      <c r="N111" s="2"/>
    </row>
    <row r="112" spans="1:14" ht="12.75">
      <c r="A112" s="3" t="s">
        <v>121</v>
      </c>
      <c r="B112" s="6" t="s">
        <v>161</v>
      </c>
      <c r="C112" s="1">
        <f t="shared" si="0"/>
        <v>0</v>
      </c>
      <c r="D112" s="2"/>
      <c r="E112" s="2"/>
      <c r="F112" s="1">
        <f t="shared" si="1"/>
        <v>0</v>
      </c>
      <c r="G112" s="2"/>
      <c r="H112" s="2"/>
      <c r="I112" s="1">
        <f t="shared" si="2"/>
        <v>0</v>
      </c>
      <c r="J112" s="2"/>
      <c r="K112" s="2"/>
      <c r="L112" s="1">
        <f t="shared" si="3"/>
        <v>0</v>
      </c>
      <c r="M112" s="2"/>
      <c r="N112" s="2"/>
    </row>
    <row r="113" spans="1:14" ht="38.25">
      <c r="A113" s="3" t="s">
        <v>122</v>
      </c>
      <c r="B113" s="6" t="s">
        <v>172</v>
      </c>
      <c r="C113" s="1">
        <f t="shared" si="0"/>
        <v>0</v>
      </c>
      <c r="D113" s="2"/>
      <c r="E113" s="2"/>
      <c r="F113" s="1">
        <f t="shared" si="1"/>
        <v>0</v>
      </c>
      <c r="G113" s="2"/>
      <c r="H113" s="2"/>
      <c r="I113" s="1">
        <f t="shared" si="2"/>
        <v>0</v>
      </c>
      <c r="J113" s="2"/>
      <c r="K113" s="2"/>
      <c r="L113" s="1">
        <f t="shared" si="3"/>
        <v>0</v>
      </c>
      <c r="M113" s="2"/>
      <c r="N113" s="2"/>
    </row>
    <row r="114" spans="1:14" ht="12.75">
      <c r="A114" s="3" t="s">
        <v>123</v>
      </c>
      <c r="B114" s="6" t="s">
        <v>162</v>
      </c>
      <c r="C114" s="1">
        <f t="shared" si="0"/>
        <v>0</v>
      </c>
      <c r="D114" s="2"/>
      <c r="E114" s="2"/>
      <c r="F114" s="1">
        <f t="shared" si="1"/>
        <v>0</v>
      </c>
      <c r="G114" s="2"/>
      <c r="H114" s="2"/>
      <c r="I114" s="1">
        <f t="shared" si="2"/>
        <v>0</v>
      </c>
      <c r="J114" s="2"/>
      <c r="K114" s="2"/>
      <c r="L114" s="1">
        <f t="shared" si="3"/>
        <v>0</v>
      </c>
      <c r="M114" s="2"/>
      <c r="N114" s="2"/>
    </row>
    <row r="115" spans="1:14" ht="25.5">
      <c r="A115" s="3" t="s">
        <v>124</v>
      </c>
      <c r="B115" s="4" t="s">
        <v>20</v>
      </c>
      <c r="C115" s="1">
        <f t="shared" si="0"/>
        <v>0</v>
      </c>
      <c r="D115" s="11">
        <f>D116+D117+D118+D119+D120</f>
        <v>0</v>
      </c>
      <c r="E115" s="11">
        <f>E116+E117+E118+E119+E120</f>
        <v>0</v>
      </c>
      <c r="F115" s="1">
        <f t="shared" si="1"/>
        <v>0</v>
      </c>
      <c r="G115" s="11">
        <f>G116+G117+G118+G119+G120</f>
        <v>0</v>
      </c>
      <c r="H115" s="11">
        <f>H116+H117+H118+H119+H120</f>
        <v>0</v>
      </c>
      <c r="I115" s="1">
        <f t="shared" si="2"/>
        <v>0</v>
      </c>
      <c r="J115" s="11">
        <f>J116+J117+J118+J119+J120</f>
        <v>0</v>
      </c>
      <c r="K115" s="11">
        <f>K116+K117+K118+K119+K120</f>
        <v>0</v>
      </c>
      <c r="L115" s="1">
        <f t="shared" si="3"/>
        <v>0</v>
      </c>
      <c r="M115" s="11">
        <f>M116+M117+M118+M119+M120</f>
        <v>0</v>
      </c>
      <c r="N115" s="11">
        <f>N116+N117+N118+N119+N120</f>
        <v>0</v>
      </c>
    </row>
    <row r="116" spans="1:14" ht="25.5">
      <c r="A116" s="3" t="s">
        <v>125</v>
      </c>
      <c r="B116" s="6" t="s">
        <v>178</v>
      </c>
      <c r="C116" s="1">
        <f t="shared" si="0"/>
        <v>0</v>
      </c>
      <c r="D116" s="2"/>
      <c r="E116" s="2"/>
      <c r="F116" s="1">
        <f t="shared" si="1"/>
        <v>0</v>
      </c>
      <c r="G116" s="2"/>
      <c r="H116" s="2"/>
      <c r="I116" s="1">
        <f t="shared" si="2"/>
        <v>0</v>
      </c>
      <c r="J116" s="2"/>
      <c r="K116" s="2"/>
      <c r="L116" s="1">
        <f t="shared" si="3"/>
        <v>0</v>
      </c>
      <c r="M116" s="2"/>
      <c r="N116" s="2"/>
    </row>
    <row r="117" spans="1:14" ht="12.75">
      <c r="A117" s="3" t="s">
        <v>126</v>
      </c>
      <c r="B117" s="6" t="s">
        <v>160</v>
      </c>
      <c r="C117" s="1">
        <f t="shared" si="0"/>
        <v>0</v>
      </c>
      <c r="D117" s="2"/>
      <c r="E117" s="2"/>
      <c r="F117" s="1">
        <f t="shared" si="1"/>
        <v>0</v>
      </c>
      <c r="G117" s="2"/>
      <c r="H117" s="2"/>
      <c r="I117" s="1">
        <f t="shared" si="2"/>
        <v>0</v>
      </c>
      <c r="J117" s="2"/>
      <c r="K117" s="2"/>
      <c r="L117" s="1">
        <f t="shared" si="3"/>
        <v>0</v>
      </c>
      <c r="M117" s="2"/>
      <c r="N117" s="2"/>
    </row>
    <row r="118" spans="1:14" ht="12.75">
      <c r="A118" s="3" t="s">
        <v>127</v>
      </c>
      <c r="B118" s="6" t="s">
        <v>161</v>
      </c>
      <c r="C118" s="1">
        <f t="shared" si="0"/>
        <v>0</v>
      </c>
      <c r="D118" s="2"/>
      <c r="E118" s="2"/>
      <c r="F118" s="1">
        <f t="shared" si="1"/>
        <v>0</v>
      </c>
      <c r="G118" s="2"/>
      <c r="H118" s="2"/>
      <c r="I118" s="1">
        <f t="shared" si="2"/>
        <v>0</v>
      </c>
      <c r="J118" s="2"/>
      <c r="K118" s="2"/>
      <c r="L118" s="1">
        <f t="shared" si="3"/>
        <v>0</v>
      </c>
      <c r="M118" s="2"/>
      <c r="N118" s="2"/>
    </row>
    <row r="119" spans="1:14" ht="38.25">
      <c r="A119" s="3" t="s">
        <v>128</v>
      </c>
      <c r="B119" s="6" t="s">
        <v>172</v>
      </c>
      <c r="C119" s="1">
        <f t="shared" si="0"/>
        <v>0</v>
      </c>
      <c r="D119" s="2"/>
      <c r="E119" s="2"/>
      <c r="F119" s="1">
        <f t="shared" si="1"/>
        <v>0</v>
      </c>
      <c r="G119" s="2"/>
      <c r="H119" s="2"/>
      <c r="I119" s="1">
        <f t="shared" si="2"/>
        <v>0</v>
      </c>
      <c r="J119" s="2"/>
      <c r="K119" s="2"/>
      <c r="L119" s="1">
        <f t="shared" si="3"/>
        <v>0</v>
      </c>
      <c r="M119" s="2"/>
      <c r="N119" s="2"/>
    </row>
    <row r="120" spans="1:14" ht="12.75">
      <c r="A120" s="3" t="s">
        <v>129</v>
      </c>
      <c r="B120" s="6" t="s">
        <v>162</v>
      </c>
      <c r="C120" s="1">
        <f t="shared" si="0"/>
        <v>0</v>
      </c>
      <c r="D120" s="2"/>
      <c r="E120" s="2"/>
      <c r="F120" s="1">
        <f t="shared" si="1"/>
        <v>0</v>
      </c>
      <c r="G120" s="2"/>
      <c r="H120" s="2"/>
      <c r="I120" s="1">
        <f t="shared" si="2"/>
        <v>0</v>
      </c>
      <c r="J120" s="2"/>
      <c r="K120" s="2"/>
      <c r="L120" s="1">
        <f t="shared" si="3"/>
        <v>0</v>
      </c>
      <c r="M120" s="2"/>
      <c r="N120" s="2"/>
    </row>
    <row r="121" spans="1:14" ht="25.5">
      <c r="A121" s="3" t="s">
        <v>130</v>
      </c>
      <c r="B121" s="4" t="s">
        <v>131</v>
      </c>
      <c r="C121" s="1">
        <f t="shared" si="0"/>
        <v>0</v>
      </c>
      <c r="D121" s="11">
        <f>D122+D123+D124+D125+D126</f>
        <v>0</v>
      </c>
      <c r="E121" s="11">
        <f>E122+E123+E124+E125+E126</f>
        <v>0</v>
      </c>
      <c r="F121" s="1">
        <f t="shared" si="1"/>
        <v>0</v>
      </c>
      <c r="G121" s="11">
        <f>G122+G123+G124+G125+G126</f>
        <v>0</v>
      </c>
      <c r="H121" s="11">
        <f>H122+H123+H124+H125+H126</f>
        <v>0</v>
      </c>
      <c r="I121" s="1">
        <f t="shared" si="2"/>
        <v>0</v>
      </c>
      <c r="J121" s="11">
        <f>J122+J123+J124+J125+J126</f>
        <v>0</v>
      </c>
      <c r="K121" s="11">
        <f>K122+K123+K124+K125+K126</f>
        <v>0</v>
      </c>
      <c r="L121" s="1">
        <f t="shared" si="3"/>
        <v>0</v>
      </c>
      <c r="M121" s="11">
        <f>M122+M123+M124+M125+M126</f>
        <v>0</v>
      </c>
      <c r="N121" s="11">
        <f>N122+N123+N124+N125+N126</f>
        <v>0</v>
      </c>
    </row>
    <row r="122" spans="1:14" ht="25.5">
      <c r="A122" s="3" t="s">
        <v>132</v>
      </c>
      <c r="B122" s="6" t="s">
        <v>178</v>
      </c>
      <c r="C122" s="1">
        <f t="shared" si="0"/>
        <v>0</v>
      </c>
      <c r="D122" s="2"/>
      <c r="E122" s="2"/>
      <c r="F122" s="1">
        <f t="shared" si="1"/>
        <v>0</v>
      </c>
      <c r="G122" s="2"/>
      <c r="H122" s="2"/>
      <c r="I122" s="1">
        <f t="shared" si="2"/>
        <v>0</v>
      </c>
      <c r="J122" s="2"/>
      <c r="K122" s="2"/>
      <c r="L122" s="1">
        <f t="shared" si="3"/>
        <v>0</v>
      </c>
      <c r="M122" s="2"/>
      <c r="N122" s="2"/>
    </row>
    <row r="123" spans="1:14" ht="12.75">
      <c r="A123" s="3" t="s">
        <v>133</v>
      </c>
      <c r="B123" s="6" t="s">
        <v>160</v>
      </c>
      <c r="C123" s="1">
        <f t="shared" si="0"/>
        <v>0</v>
      </c>
      <c r="D123" s="2"/>
      <c r="E123" s="2"/>
      <c r="F123" s="1">
        <f t="shared" si="1"/>
        <v>0</v>
      </c>
      <c r="G123" s="2"/>
      <c r="H123" s="2"/>
      <c r="I123" s="1">
        <f t="shared" si="2"/>
        <v>0</v>
      </c>
      <c r="J123" s="2"/>
      <c r="K123" s="2"/>
      <c r="L123" s="1">
        <f t="shared" si="3"/>
        <v>0</v>
      </c>
      <c r="M123" s="2"/>
      <c r="N123" s="2"/>
    </row>
    <row r="124" spans="1:14" ht="12.75">
      <c r="A124" s="3" t="s">
        <v>134</v>
      </c>
      <c r="B124" s="6" t="s">
        <v>161</v>
      </c>
      <c r="C124" s="1">
        <f t="shared" si="0"/>
        <v>0</v>
      </c>
      <c r="D124" s="2"/>
      <c r="E124" s="2"/>
      <c r="F124" s="1">
        <f t="shared" si="1"/>
        <v>0</v>
      </c>
      <c r="G124" s="2"/>
      <c r="H124" s="2"/>
      <c r="I124" s="1">
        <f t="shared" si="2"/>
        <v>0</v>
      </c>
      <c r="J124" s="2"/>
      <c r="K124" s="2"/>
      <c r="L124" s="1">
        <f t="shared" si="3"/>
        <v>0</v>
      </c>
      <c r="M124" s="2"/>
      <c r="N124" s="2"/>
    </row>
    <row r="125" spans="1:14" ht="38.25">
      <c r="A125" s="3" t="s">
        <v>135</v>
      </c>
      <c r="B125" s="6" t="s">
        <v>172</v>
      </c>
      <c r="C125" s="1">
        <f t="shared" si="0"/>
        <v>0</v>
      </c>
      <c r="D125" s="2"/>
      <c r="E125" s="2"/>
      <c r="F125" s="1">
        <f t="shared" si="1"/>
        <v>0</v>
      </c>
      <c r="G125" s="2"/>
      <c r="H125" s="2"/>
      <c r="I125" s="1">
        <f t="shared" si="2"/>
        <v>0</v>
      </c>
      <c r="J125" s="2"/>
      <c r="K125" s="2"/>
      <c r="L125" s="1">
        <f t="shared" si="3"/>
        <v>0</v>
      </c>
      <c r="M125" s="2"/>
      <c r="N125" s="2"/>
    </row>
    <row r="126" spans="1:14" ht="12.75">
      <c r="A126" s="3" t="s">
        <v>136</v>
      </c>
      <c r="B126" s="6" t="s">
        <v>162</v>
      </c>
      <c r="C126" s="1">
        <f t="shared" si="0"/>
        <v>0</v>
      </c>
      <c r="D126" s="2"/>
      <c r="E126" s="2"/>
      <c r="F126" s="1">
        <f t="shared" si="1"/>
        <v>0</v>
      </c>
      <c r="G126" s="2"/>
      <c r="H126" s="2"/>
      <c r="I126" s="1">
        <f t="shared" si="2"/>
        <v>0</v>
      </c>
      <c r="J126" s="2"/>
      <c r="K126" s="2"/>
      <c r="L126" s="1">
        <f t="shared" si="3"/>
        <v>0</v>
      </c>
      <c r="M126" s="2"/>
      <c r="N126" s="2"/>
    </row>
    <row r="127" spans="1:14" ht="25.5">
      <c r="A127" s="3" t="s">
        <v>137</v>
      </c>
      <c r="B127" s="4" t="s">
        <v>21</v>
      </c>
      <c r="C127" s="1">
        <f t="shared" si="0"/>
        <v>120999</v>
      </c>
      <c r="D127" s="11">
        <f>D128+D129+D130+D131+D132</f>
        <v>120999</v>
      </c>
      <c r="E127" s="11">
        <f>E128+E129+E130+E131+E132</f>
        <v>0</v>
      </c>
      <c r="F127" s="1">
        <f t="shared" si="1"/>
        <v>166916</v>
      </c>
      <c r="G127" s="11">
        <f>G128+G129+G130+G131+G132</f>
        <v>166916</v>
      </c>
      <c r="H127" s="11">
        <f>H128+H129+H130+H131+H132</f>
        <v>0</v>
      </c>
      <c r="I127" s="1">
        <f t="shared" si="2"/>
        <v>166916</v>
      </c>
      <c r="J127" s="11">
        <f>J128+J129+J130+J131+J132</f>
        <v>166916</v>
      </c>
      <c r="K127" s="11">
        <f>K128+K129+K130+K131+K132</f>
        <v>0</v>
      </c>
      <c r="L127" s="1">
        <f t="shared" si="3"/>
        <v>166916</v>
      </c>
      <c r="M127" s="11">
        <f>M128+M129+M130+M131+M132</f>
        <v>166916</v>
      </c>
      <c r="N127" s="11">
        <f>N128+N129+N130+N131+N132</f>
        <v>0</v>
      </c>
    </row>
    <row r="128" spans="1:14" ht="25.5">
      <c r="A128" s="3" t="s">
        <v>138</v>
      </c>
      <c r="B128" s="6" t="s">
        <v>178</v>
      </c>
      <c r="C128" s="1">
        <f t="shared" si="0"/>
        <v>120999</v>
      </c>
      <c r="D128" s="2">
        <v>120999</v>
      </c>
      <c r="E128" s="2"/>
      <c r="F128" s="1">
        <f t="shared" si="1"/>
        <v>166916</v>
      </c>
      <c r="G128" s="2">
        <v>166916</v>
      </c>
      <c r="H128" s="2"/>
      <c r="I128" s="1">
        <f t="shared" si="2"/>
        <v>166916</v>
      </c>
      <c r="J128" s="2">
        <v>166916</v>
      </c>
      <c r="K128" s="2"/>
      <c r="L128" s="1">
        <f t="shared" si="3"/>
        <v>166916</v>
      </c>
      <c r="M128" s="2">
        <v>166916</v>
      </c>
      <c r="N128" s="2"/>
    </row>
    <row r="129" spans="1:14" ht="12.75">
      <c r="A129" s="3" t="s">
        <v>139</v>
      </c>
      <c r="B129" s="6" t="s">
        <v>160</v>
      </c>
      <c r="C129" s="1">
        <f t="shared" si="0"/>
        <v>0</v>
      </c>
      <c r="D129" s="2"/>
      <c r="E129" s="2"/>
      <c r="F129" s="1">
        <f t="shared" si="1"/>
        <v>0</v>
      </c>
      <c r="G129" s="2"/>
      <c r="H129" s="2"/>
      <c r="I129" s="1">
        <f t="shared" si="2"/>
        <v>0</v>
      </c>
      <c r="J129" s="2"/>
      <c r="K129" s="2"/>
      <c r="L129" s="1">
        <f t="shared" si="3"/>
        <v>0</v>
      </c>
      <c r="M129" s="2"/>
      <c r="N129" s="2"/>
    </row>
    <row r="130" spans="1:14" ht="12.75">
      <c r="A130" s="3" t="s">
        <v>170</v>
      </c>
      <c r="B130" s="6" t="s">
        <v>161</v>
      </c>
      <c r="C130" s="1">
        <f t="shared" si="0"/>
        <v>0</v>
      </c>
      <c r="D130" s="2"/>
      <c r="E130" s="2"/>
      <c r="F130" s="1"/>
      <c r="G130" s="2"/>
      <c r="H130" s="2"/>
      <c r="I130" s="1"/>
      <c r="J130" s="2"/>
      <c r="K130" s="2"/>
      <c r="L130" s="1"/>
      <c r="M130" s="2"/>
      <c r="N130" s="2"/>
    </row>
    <row r="131" spans="1:14" ht="38.25">
      <c r="A131" s="3" t="s">
        <v>140</v>
      </c>
      <c r="B131" s="6" t="s">
        <v>172</v>
      </c>
      <c r="C131" s="1">
        <f t="shared" si="0"/>
        <v>0</v>
      </c>
      <c r="D131" s="2"/>
      <c r="E131" s="2"/>
      <c r="F131" s="1">
        <f t="shared" si="1"/>
        <v>0</v>
      </c>
      <c r="G131" s="2"/>
      <c r="H131" s="2"/>
      <c r="I131" s="1">
        <f t="shared" si="2"/>
        <v>0</v>
      </c>
      <c r="J131" s="2"/>
      <c r="K131" s="2"/>
      <c r="L131" s="1">
        <f t="shared" si="3"/>
        <v>0</v>
      </c>
      <c r="M131" s="2"/>
      <c r="N131" s="2"/>
    </row>
    <row r="132" spans="1:14" ht="12.75">
      <c r="A132" s="3" t="s">
        <v>141</v>
      </c>
      <c r="B132" s="6" t="s">
        <v>162</v>
      </c>
      <c r="C132" s="1">
        <f t="shared" si="0"/>
        <v>0</v>
      </c>
      <c r="D132" s="2"/>
      <c r="E132" s="2"/>
      <c r="F132" s="1">
        <f t="shared" si="1"/>
        <v>0</v>
      </c>
      <c r="G132" s="2"/>
      <c r="H132" s="2"/>
      <c r="I132" s="1">
        <f t="shared" si="2"/>
        <v>0</v>
      </c>
      <c r="J132" s="2"/>
      <c r="K132" s="2"/>
      <c r="L132" s="1">
        <f t="shared" si="3"/>
        <v>0</v>
      </c>
      <c r="M132" s="2"/>
      <c r="N132" s="2"/>
    </row>
    <row r="133" spans="1:14" ht="25.5">
      <c r="A133" s="3" t="s">
        <v>142</v>
      </c>
      <c r="B133" s="4" t="s">
        <v>143</v>
      </c>
      <c r="C133" s="1">
        <f t="shared" si="0"/>
        <v>0</v>
      </c>
      <c r="D133" s="11">
        <f>D134+D135+D136</f>
        <v>0</v>
      </c>
      <c r="E133" s="11">
        <f>E134+E135+E136</f>
        <v>0</v>
      </c>
      <c r="F133" s="1">
        <f t="shared" si="1"/>
        <v>0</v>
      </c>
      <c r="G133" s="11">
        <f>G134+G135+G136</f>
        <v>0</v>
      </c>
      <c r="H133" s="11">
        <f>H134+H135+H136</f>
        <v>0</v>
      </c>
      <c r="I133" s="1">
        <f t="shared" si="2"/>
        <v>0</v>
      </c>
      <c r="J133" s="11">
        <f>J134+J135+J136</f>
        <v>0</v>
      </c>
      <c r="K133" s="11">
        <f>K134+K135+K136</f>
        <v>0</v>
      </c>
      <c r="L133" s="1">
        <f t="shared" si="3"/>
        <v>0</v>
      </c>
      <c r="M133" s="11">
        <f>M134+M135+M136</f>
        <v>0</v>
      </c>
      <c r="N133" s="11">
        <f>N134+N135+N136</f>
        <v>0</v>
      </c>
    </row>
    <row r="134" spans="1:14" ht="12.75">
      <c r="A134" s="3" t="s">
        <v>144</v>
      </c>
      <c r="B134" s="6" t="s">
        <v>160</v>
      </c>
      <c r="C134" s="1">
        <f t="shared" si="0"/>
        <v>0</v>
      </c>
      <c r="D134" s="2"/>
      <c r="E134" s="2"/>
      <c r="F134" s="1">
        <f t="shared" si="1"/>
        <v>0</v>
      </c>
      <c r="G134" s="2"/>
      <c r="H134" s="2"/>
      <c r="I134" s="1">
        <f t="shared" si="2"/>
        <v>0</v>
      </c>
      <c r="J134" s="2"/>
      <c r="K134" s="2"/>
      <c r="L134" s="1">
        <f t="shared" si="3"/>
        <v>0</v>
      </c>
      <c r="M134" s="2"/>
      <c r="N134" s="2"/>
    </row>
    <row r="135" spans="1:14" ht="12.75">
      <c r="A135" s="3" t="s">
        <v>145</v>
      </c>
      <c r="B135" s="6" t="s">
        <v>161</v>
      </c>
      <c r="C135" s="1">
        <f t="shared" si="0"/>
        <v>0</v>
      </c>
      <c r="D135" s="2"/>
      <c r="E135" s="2"/>
      <c r="F135" s="1">
        <f t="shared" si="1"/>
        <v>0</v>
      </c>
      <c r="G135" s="2"/>
      <c r="H135" s="2"/>
      <c r="I135" s="1">
        <f t="shared" si="2"/>
        <v>0</v>
      </c>
      <c r="J135" s="2"/>
      <c r="K135" s="2"/>
      <c r="L135" s="1">
        <f t="shared" si="3"/>
        <v>0</v>
      </c>
      <c r="M135" s="2"/>
      <c r="N135" s="2"/>
    </row>
    <row r="136" spans="1:14" ht="38.25">
      <c r="A136" s="3" t="s">
        <v>164</v>
      </c>
      <c r="B136" s="6" t="s">
        <v>172</v>
      </c>
      <c r="C136" s="1">
        <f t="shared" si="0"/>
        <v>0</v>
      </c>
      <c r="D136" s="2"/>
      <c r="E136" s="2"/>
      <c r="F136" s="1">
        <f>G136+H136</f>
        <v>0</v>
      </c>
      <c r="G136" s="2"/>
      <c r="H136" s="2"/>
      <c r="I136" s="1">
        <f>J136+K136</f>
        <v>0</v>
      </c>
      <c r="J136" s="2"/>
      <c r="K136" s="2"/>
      <c r="L136" s="1">
        <f>M136+N136</f>
        <v>0</v>
      </c>
      <c r="M136" s="2"/>
      <c r="N136" s="2"/>
    </row>
    <row r="137" spans="1:14" ht="25.5">
      <c r="A137" s="3" t="s">
        <v>146</v>
      </c>
      <c r="B137" s="4" t="s">
        <v>174</v>
      </c>
      <c r="C137" s="7"/>
      <c r="D137" s="5" t="s">
        <v>147</v>
      </c>
      <c r="E137" s="5" t="s">
        <v>147</v>
      </c>
      <c r="F137" s="7"/>
      <c r="G137" s="5" t="s">
        <v>147</v>
      </c>
      <c r="H137" s="5" t="s">
        <v>147</v>
      </c>
      <c r="I137" s="7"/>
      <c r="J137" s="5" t="s">
        <v>147</v>
      </c>
      <c r="K137" s="5" t="s">
        <v>147</v>
      </c>
      <c r="L137" s="7"/>
      <c r="M137" s="5" t="s">
        <v>147</v>
      </c>
      <c r="N137" s="5" t="s">
        <v>147</v>
      </c>
    </row>
    <row r="138" spans="1:5" ht="20.25" customHeight="1">
      <c r="A138" s="29" t="s">
        <v>173</v>
      </c>
      <c r="B138" s="51"/>
      <c r="C138" s="51"/>
      <c r="D138" s="51"/>
      <c r="E138" s="51"/>
    </row>
    <row r="139" spans="1:2" ht="12.75">
      <c r="A139" s="15"/>
      <c r="B139" s="15"/>
    </row>
    <row r="140" spans="1:2" ht="12.75">
      <c r="A140" s="15"/>
      <c r="B140" s="15"/>
    </row>
    <row r="141" spans="1:2" ht="12.75">
      <c r="A141" s="16" t="s">
        <v>175</v>
      </c>
      <c r="B141" s="16"/>
    </row>
    <row r="142" spans="1:5" ht="12.75">
      <c r="A142" s="52" t="s">
        <v>22</v>
      </c>
      <c r="B142" s="53"/>
      <c r="C142" s="53"/>
      <c r="D142" s="53"/>
      <c r="E142" s="13" t="s">
        <v>180</v>
      </c>
    </row>
    <row r="143" spans="1:2" ht="12.75">
      <c r="A143" s="17" t="s">
        <v>24</v>
      </c>
      <c r="B143" s="17"/>
    </row>
    <row r="144" spans="1:2" ht="12.75">
      <c r="A144" s="15"/>
      <c r="B144" s="15"/>
    </row>
    <row r="145" spans="1:5" ht="12.75">
      <c r="A145" s="18" t="s">
        <v>23</v>
      </c>
      <c r="B145" s="12"/>
      <c r="C145" s="12"/>
      <c r="D145" s="9" t="s">
        <v>182</v>
      </c>
      <c r="E145" s="13" t="s">
        <v>181</v>
      </c>
    </row>
    <row r="146" spans="1:2" ht="12.75">
      <c r="A146" s="54" t="s">
        <v>24</v>
      </c>
      <c r="B146" s="54"/>
    </row>
    <row r="147" spans="1:3" ht="12.75">
      <c r="A147" s="8" t="s">
        <v>0</v>
      </c>
      <c r="B147" s="8"/>
      <c r="C147" s="22"/>
    </row>
    <row r="148" spans="1:2" ht="12.75">
      <c r="A148" s="19"/>
      <c r="B148" s="19"/>
    </row>
    <row r="149" spans="1:2" ht="12.75">
      <c r="A149" s="19"/>
      <c r="B149" s="19"/>
    </row>
  </sheetData>
  <sheetProtection selectLockedCells="1"/>
  <mergeCells count="20">
    <mergeCell ref="A146:B146"/>
    <mergeCell ref="A142:D142"/>
    <mergeCell ref="D7:N9"/>
    <mergeCell ref="A7:C9"/>
    <mergeCell ref="C10:E10"/>
    <mergeCell ref="C11:C12"/>
    <mergeCell ref="D11:E11"/>
    <mergeCell ref="A138:E138"/>
    <mergeCell ref="L11:L12"/>
    <mergeCell ref="M11:N11"/>
    <mergeCell ref="A1:N4"/>
    <mergeCell ref="A5:N6"/>
    <mergeCell ref="A10:B12"/>
    <mergeCell ref="F10:H10"/>
    <mergeCell ref="I10:K10"/>
    <mergeCell ref="L10:N10"/>
    <mergeCell ref="F11:F12"/>
    <mergeCell ref="G11:H11"/>
    <mergeCell ref="I11:I12"/>
    <mergeCell ref="J11:K11"/>
  </mergeCells>
  <dataValidations count="1">
    <dataValidation allowBlank="1" showInputMessage="1" showErrorMessage="1" sqref="L11:M11 M12:N12 I11:J11 J12:K12 L10 I10 A10 G12:H12 F10 F11:G11 C11:D11 D12:E12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</dc:creator>
  <cp:keywords/>
  <dc:description/>
  <cp:lastModifiedBy>user</cp:lastModifiedBy>
  <cp:lastPrinted>2012-02-03T14:28:00Z</cp:lastPrinted>
  <dcterms:created xsi:type="dcterms:W3CDTF">2009-01-14T07:06:48Z</dcterms:created>
  <dcterms:modified xsi:type="dcterms:W3CDTF">2012-02-09T09:09:40Z</dcterms:modified>
  <cp:category/>
  <cp:version/>
  <cp:contentType/>
  <cp:contentStatus/>
</cp:coreProperties>
</file>